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ESTADO DE RESULTADO  SEP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2" l="1"/>
  <c r="E76" i="2" l="1"/>
  <c r="E10" i="2"/>
  <c r="E26" i="2"/>
  <c r="E28" i="2" s="1"/>
  <c r="E35" i="2"/>
  <c r="E68" i="2"/>
  <c r="E17" i="2"/>
  <c r="E42" i="2"/>
  <c r="E61" i="2"/>
  <c r="E87" i="2"/>
  <c r="E52" i="2"/>
  <c r="E78" i="2" l="1"/>
  <c r="E54" i="2"/>
  <c r="E80" i="2" l="1"/>
  <c r="E101" i="2" s="1"/>
</calcChain>
</file>

<file path=xl/sharedStrings.xml><?xml version="1.0" encoding="utf-8"?>
<sst xmlns="http://schemas.openxmlformats.org/spreadsheetml/2006/main" count="79" uniqueCount="64">
  <si>
    <t>CORAASAN</t>
  </si>
  <si>
    <t>VALORES EN RD$</t>
  </si>
  <si>
    <t>Balance Acumulado</t>
  </si>
  <si>
    <t>Lic. Juan Francisco Domínguez</t>
  </si>
  <si>
    <t>Contador</t>
  </si>
  <si>
    <t>Dirección General</t>
  </si>
  <si>
    <t>ESTADO DE RESULTADO</t>
  </si>
  <si>
    <t>INGRESOS POR SERVICIOS ACUEDUCTOS</t>
  </si>
  <si>
    <t>Medido</t>
  </si>
  <si>
    <t>No medido</t>
  </si>
  <si>
    <t>Otros Ingresos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</si>
  <si>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</si>
  <si>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</si>
  <si>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</si>
  <si>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</si>
  <si>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</si>
  <si>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</si>
  <si>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</si>
  <si>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</si>
  <si>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 xml:space="preserve"> 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</si>
  <si>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</si>
  <si>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</si>
  <si>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</si>
  <si>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</si>
  <si>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</si>
  <si>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</si>
  <si>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</si>
  <si>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</si>
  <si>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</si>
  <si>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</si>
  <si>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</si>
  <si>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</si>
  <si>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</si>
  <si>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</si>
  <si>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</si>
  <si>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</si>
  <si>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</si>
  <si>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</si>
  <si>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</si>
  <si>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</si>
  <si>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</si>
  <si>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</si>
  <si>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</si>
  <si>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</si>
  <si>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</si>
  <si>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</si>
  <si>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</si>
  <si>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</si>
  <si>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</si>
  <si>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</si>
  <si>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</si>
  <si>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</si>
  <si>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</si>
  <si>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</si>
  <si>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</si>
  <si>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</si>
  <si>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</si>
  <si>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</si>
  <si>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</si>
  <si>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</si>
  <si>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Direccion Financiera</t>
  </si>
  <si>
    <t>Ing. Andrés  Burgos</t>
  </si>
  <si>
    <t>CORRESPONDIENTE A SEPTIEMBRE  2023</t>
  </si>
  <si>
    <t>Ing. Francis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</si>
</sst>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Fill="1" applyBorder="1"/>
    <xf numFmtId="4" fontId="4" fillId="0" borderId="0" xfId="0" applyNumberFormat="1" applyFont="1" applyBorder="1"/>
    <xf numFmtId="4" fontId="3" fillId="0" borderId="2" xfId="0" applyNumberFormat="1" applyFont="1" applyBorder="1"/>
    <xf numFmtId="4" fontId="4" fillId="0" borderId="0" xfId="0" applyNumberFormat="1" applyFont="1" applyFill="1"/>
    <xf numFmtId="4" fontId="3" fillId="0" borderId="0" xfId="0" applyNumberFormat="1" applyFont="1" applyBorder="1"/>
    <xf numFmtId="4" fontId="3" fillId="0" borderId="0" xfId="0" applyNumberFormat="1" applyFont="1"/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0</xdr:col>
      <xdr:colOff>1695450</xdr:colOff>
      <xdr:row>4</xdr:row>
      <xdr:rowOff>190500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4287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view="pageBreakPreview" zoomScale="60" zoomScaleNormal="100" workbookViewId="0">
      <selection activeCell="C20" sqref="C20"/>
    </sheetView>
  </sheetViews>
  <sheetFormatPr baseColWidth="10" defaultRowHeight="15" x14ac:dyDescent="0.25"/>
  <cols>
    <col min="1" max="1" width="45.85546875" customWidth="1"/>
    <col min="3" max="3" width="13" customWidth="1"/>
    <col min="4" max="4" width="13.42578125" customWidth="1"/>
    <col min="5" max="5" width="15.28515625" bestFit="1" customWidth="1"/>
    <col min="257" max="257" width="39.42578125" customWidth="1"/>
    <col min="259" max="259" width="13" customWidth="1"/>
    <col min="260" max="260" width="13.42578125" customWidth="1"/>
    <col min="261" max="261" width="15.28515625" bestFit="1" customWidth="1"/>
    <col min="513" max="513" width="39.42578125" customWidth="1"/>
    <col min="515" max="515" width="13" customWidth="1"/>
    <col min="516" max="516" width="13.42578125" customWidth="1"/>
    <col min="517" max="517" width="15.28515625" bestFit="1" customWidth="1"/>
    <col min="769" max="769" width="39.42578125" customWidth="1"/>
    <col min="771" max="771" width="13" customWidth="1"/>
    <col min="772" max="772" width="13.42578125" customWidth="1"/>
    <col min="773" max="773" width="15.28515625" bestFit="1" customWidth="1"/>
    <col min="1025" max="1025" width="39.42578125" customWidth="1"/>
    <col min="1027" max="1027" width="13" customWidth="1"/>
    <col min="1028" max="1028" width="13.42578125" customWidth="1"/>
    <col min="1029" max="1029" width="15.28515625" bestFit="1" customWidth="1"/>
    <col min="1281" max="1281" width="39.42578125" customWidth="1"/>
    <col min="1283" max="1283" width="13" customWidth="1"/>
    <col min="1284" max="1284" width="13.42578125" customWidth="1"/>
    <col min="1285" max="1285" width="15.28515625" bestFit="1" customWidth="1"/>
    <col min="1537" max="1537" width="39.42578125" customWidth="1"/>
    <col min="1539" max="1539" width="13" customWidth="1"/>
    <col min="1540" max="1540" width="13.42578125" customWidth="1"/>
    <col min="1541" max="1541" width="15.28515625" bestFit="1" customWidth="1"/>
    <col min="1793" max="1793" width="39.42578125" customWidth="1"/>
    <col min="1795" max="1795" width="13" customWidth="1"/>
    <col min="1796" max="1796" width="13.42578125" customWidth="1"/>
    <col min="1797" max="1797" width="15.28515625" bestFit="1" customWidth="1"/>
    <col min="2049" max="2049" width="39.42578125" customWidth="1"/>
    <col min="2051" max="2051" width="13" customWidth="1"/>
    <col min="2052" max="2052" width="13.42578125" customWidth="1"/>
    <col min="2053" max="2053" width="15.28515625" bestFit="1" customWidth="1"/>
    <col min="2305" max="2305" width="39.42578125" customWidth="1"/>
    <col min="2307" max="2307" width="13" customWidth="1"/>
    <col min="2308" max="2308" width="13.42578125" customWidth="1"/>
    <col min="2309" max="2309" width="15.28515625" bestFit="1" customWidth="1"/>
    <col min="2561" max="2561" width="39.42578125" customWidth="1"/>
    <col min="2563" max="2563" width="13" customWidth="1"/>
    <col min="2564" max="2564" width="13.42578125" customWidth="1"/>
    <col min="2565" max="2565" width="15.28515625" bestFit="1" customWidth="1"/>
    <col min="2817" max="2817" width="39.42578125" customWidth="1"/>
    <col min="2819" max="2819" width="13" customWidth="1"/>
    <col min="2820" max="2820" width="13.42578125" customWidth="1"/>
    <col min="2821" max="2821" width="15.28515625" bestFit="1" customWidth="1"/>
    <col min="3073" max="3073" width="39.42578125" customWidth="1"/>
    <col min="3075" max="3075" width="13" customWidth="1"/>
    <col min="3076" max="3076" width="13.42578125" customWidth="1"/>
    <col min="3077" max="3077" width="15.28515625" bestFit="1" customWidth="1"/>
    <col min="3329" max="3329" width="39.42578125" customWidth="1"/>
    <col min="3331" max="3331" width="13" customWidth="1"/>
    <col min="3332" max="3332" width="13.42578125" customWidth="1"/>
    <col min="3333" max="3333" width="15.28515625" bestFit="1" customWidth="1"/>
    <col min="3585" max="3585" width="39.42578125" customWidth="1"/>
    <col min="3587" max="3587" width="13" customWidth="1"/>
    <col min="3588" max="3588" width="13.42578125" customWidth="1"/>
    <col min="3589" max="3589" width="15.28515625" bestFit="1" customWidth="1"/>
    <col min="3841" max="3841" width="39.42578125" customWidth="1"/>
    <col min="3843" max="3843" width="13" customWidth="1"/>
    <col min="3844" max="3844" width="13.42578125" customWidth="1"/>
    <col min="3845" max="3845" width="15.28515625" bestFit="1" customWidth="1"/>
    <col min="4097" max="4097" width="39.42578125" customWidth="1"/>
    <col min="4099" max="4099" width="13" customWidth="1"/>
    <col min="4100" max="4100" width="13.42578125" customWidth="1"/>
    <col min="4101" max="4101" width="15.28515625" bestFit="1" customWidth="1"/>
    <col min="4353" max="4353" width="39.42578125" customWidth="1"/>
    <col min="4355" max="4355" width="13" customWidth="1"/>
    <col min="4356" max="4356" width="13.42578125" customWidth="1"/>
    <col min="4357" max="4357" width="15.28515625" bestFit="1" customWidth="1"/>
    <col min="4609" max="4609" width="39.42578125" customWidth="1"/>
    <col min="4611" max="4611" width="13" customWidth="1"/>
    <col min="4612" max="4612" width="13.42578125" customWidth="1"/>
    <col min="4613" max="4613" width="15.28515625" bestFit="1" customWidth="1"/>
    <col min="4865" max="4865" width="39.42578125" customWidth="1"/>
    <col min="4867" max="4867" width="13" customWidth="1"/>
    <col min="4868" max="4868" width="13.42578125" customWidth="1"/>
    <col min="4869" max="4869" width="15.28515625" bestFit="1" customWidth="1"/>
    <col min="5121" max="5121" width="39.42578125" customWidth="1"/>
    <col min="5123" max="5123" width="13" customWidth="1"/>
    <col min="5124" max="5124" width="13.42578125" customWidth="1"/>
    <col min="5125" max="5125" width="15.28515625" bestFit="1" customWidth="1"/>
    <col min="5377" max="5377" width="39.42578125" customWidth="1"/>
    <col min="5379" max="5379" width="13" customWidth="1"/>
    <col min="5380" max="5380" width="13.42578125" customWidth="1"/>
    <col min="5381" max="5381" width="15.28515625" bestFit="1" customWidth="1"/>
    <col min="5633" max="5633" width="39.42578125" customWidth="1"/>
    <col min="5635" max="5635" width="13" customWidth="1"/>
    <col min="5636" max="5636" width="13.42578125" customWidth="1"/>
    <col min="5637" max="5637" width="15.28515625" bestFit="1" customWidth="1"/>
    <col min="5889" max="5889" width="39.42578125" customWidth="1"/>
    <col min="5891" max="5891" width="13" customWidth="1"/>
    <col min="5892" max="5892" width="13.42578125" customWidth="1"/>
    <col min="5893" max="5893" width="15.28515625" bestFit="1" customWidth="1"/>
    <col min="6145" max="6145" width="39.42578125" customWidth="1"/>
    <col min="6147" max="6147" width="13" customWidth="1"/>
    <col min="6148" max="6148" width="13.42578125" customWidth="1"/>
    <col min="6149" max="6149" width="15.28515625" bestFit="1" customWidth="1"/>
    <col min="6401" max="6401" width="39.42578125" customWidth="1"/>
    <col min="6403" max="6403" width="13" customWidth="1"/>
    <col min="6404" max="6404" width="13.42578125" customWidth="1"/>
    <col min="6405" max="6405" width="15.28515625" bestFit="1" customWidth="1"/>
    <col min="6657" max="6657" width="39.42578125" customWidth="1"/>
    <col min="6659" max="6659" width="13" customWidth="1"/>
    <col min="6660" max="6660" width="13.42578125" customWidth="1"/>
    <col min="6661" max="6661" width="15.28515625" bestFit="1" customWidth="1"/>
    <col min="6913" max="6913" width="39.42578125" customWidth="1"/>
    <col min="6915" max="6915" width="13" customWidth="1"/>
    <col min="6916" max="6916" width="13.42578125" customWidth="1"/>
    <col min="6917" max="6917" width="15.28515625" bestFit="1" customWidth="1"/>
    <col min="7169" max="7169" width="39.42578125" customWidth="1"/>
    <col min="7171" max="7171" width="13" customWidth="1"/>
    <col min="7172" max="7172" width="13.42578125" customWidth="1"/>
    <col min="7173" max="7173" width="15.28515625" bestFit="1" customWidth="1"/>
    <col min="7425" max="7425" width="39.42578125" customWidth="1"/>
    <col min="7427" max="7427" width="13" customWidth="1"/>
    <col min="7428" max="7428" width="13.42578125" customWidth="1"/>
    <col min="7429" max="7429" width="15.28515625" bestFit="1" customWidth="1"/>
    <col min="7681" max="7681" width="39.42578125" customWidth="1"/>
    <col min="7683" max="7683" width="13" customWidth="1"/>
    <col min="7684" max="7684" width="13.42578125" customWidth="1"/>
    <col min="7685" max="7685" width="15.28515625" bestFit="1" customWidth="1"/>
    <col min="7937" max="7937" width="39.42578125" customWidth="1"/>
    <col min="7939" max="7939" width="13" customWidth="1"/>
    <col min="7940" max="7940" width="13.42578125" customWidth="1"/>
    <col min="7941" max="7941" width="15.28515625" bestFit="1" customWidth="1"/>
    <col min="8193" max="8193" width="39.42578125" customWidth="1"/>
    <col min="8195" max="8195" width="13" customWidth="1"/>
    <col min="8196" max="8196" width="13.42578125" customWidth="1"/>
    <col min="8197" max="8197" width="15.28515625" bestFit="1" customWidth="1"/>
    <col min="8449" max="8449" width="39.42578125" customWidth="1"/>
    <col min="8451" max="8451" width="13" customWidth="1"/>
    <col min="8452" max="8452" width="13.42578125" customWidth="1"/>
    <col min="8453" max="8453" width="15.28515625" bestFit="1" customWidth="1"/>
    <col min="8705" max="8705" width="39.42578125" customWidth="1"/>
    <col min="8707" max="8707" width="13" customWidth="1"/>
    <col min="8708" max="8708" width="13.42578125" customWidth="1"/>
    <col min="8709" max="8709" width="15.28515625" bestFit="1" customWidth="1"/>
    <col min="8961" max="8961" width="39.42578125" customWidth="1"/>
    <col min="8963" max="8963" width="13" customWidth="1"/>
    <col min="8964" max="8964" width="13.42578125" customWidth="1"/>
    <col min="8965" max="8965" width="15.28515625" bestFit="1" customWidth="1"/>
    <col min="9217" max="9217" width="39.42578125" customWidth="1"/>
    <col min="9219" max="9219" width="13" customWidth="1"/>
    <col min="9220" max="9220" width="13.42578125" customWidth="1"/>
    <col min="9221" max="9221" width="15.28515625" bestFit="1" customWidth="1"/>
    <col min="9473" max="9473" width="39.42578125" customWidth="1"/>
    <col min="9475" max="9475" width="13" customWidth="1"/>
    <col min="9476" max="9476" width="13.42578125" customWidth="1"/>
    <col min="9477" max="9477" width="15.28515625" bestFit="1" customWidth="1"/>
    <col min="9729" max="9729" width="39.42578125" customWidth="1"/>
    <col min="9731" max="9731" width="13" customWidth="1"/>
    <col min="9732" max="9732" width="13.42578125" customWidth="1"/>
    <col min="9733" max="9733" width="15.28515625" bestFit="1" customWidth="1"/>
    <col min="9985" max="9985" width="39.42578125" customWidth="1"/>
    <col min="9987" max="9987" width="13" customWidth="1"/>
    <col min="9988" max="9988" width="13.42578125" customWidth="1"/>
    <col min="9989" max="9989" width="15.28515625" bestFit="1" customWidth="1"/>
    <col min="10241" max="10241" width="39.42578125" customWidth="1"/>
    <col min="10243" max="10243" width="13" customWidth="1"/>
    <col min="10244" max="10244" width="13.42578125" customWidth="1"/>
    <col min="10245" max="10245" width="15.28515625" bestFit="1" customWidth="1"/>
    <col min="10497" max="10497" width="39.42578125" customWidth="1"/>
    <col min="10499" max="10499" width="13" customWidth="1"/>
    <col min="10500" max="10500" width="13.42578125" customWidth="1"/>
    <col min="10501" max="10501" width="15.28515625" bestFit="1" customWidth="1"/>
    <col min="10753" max="10753" width="39.42578125" customWidth="1"/>
    <col min="10755" max="10755" width="13" customWidth="1"/>
    <col min="10756" max="10756" width="13.42578125" customWidth="1"/>
    <col min="10757" max="10757" width="15.28515625" bestFit="1" customWidth="1"/>
    <col min="11009" max="11009" width="39.42578125" customWidth="1"/>
    <col min="11011" max="11011" width="13" customWidth="1"/>
    <col min="11012" max="11012" width="13.42578125" customWidth="1"/>
    <col min="11013" max="11013" width="15.28515625" bestFit="1" customWidth="1"/>
    <col min="11265" max="11265" width="39.42578125" customWidth="1"/>
    <col min="11267" max="11267" width="13" customWidth="1"/>
    <col min="11268" max="11268" width="13.42578125" customWidth="1"/>
    <col min="11269" max="11269" width="15.28515625" bestFit="1" customWidth="1"/>
    <col min="11521" max="11521" width="39.42578125" customWidth="1"/>
    <col min="11523" max="11523" width="13" customWidth="1"/>
    <col min="11524" max="11524" width="13.42578125" customWidth="1"/>
    <col min="11525" max="11525" width="15.28515625" bestFit="1" customWidth="1"/>
    <col min="11777" max="11777" width="39.42578125" customWidth="1"/>
    <col min="11779" max="11779" width="13" customWidth="1"/>
    <col min="11780" max="11780" width="13.42578125" customWidth="1"/>
    <col min="11781" max="11781" width="15.28515625" bestFit="1" customWidth="1"/>
    <col min="12033" max="12033" width="39.42578125" customWidth="1"/>
    <col min="12035" max="12035" width="13" customWidth="1"/>
    <col min="12036" max="12036" width="13.42578125" customWidth="1"/>
    <col min="12037" max="12037" width="15.28515625" bestFit="1" customWidth="1"/>
    <col min="12289" max="12289" width="39.42578125" customWidth="1"/>
    <col min="12291" max="12291" width="13" customWidth="1"/>
    <col min="12292" max="12292" width="13.42578125" customWidth="1"/>
    <col min="12293" max="12293" width="15.28515625" bestFit="1" customWidth="1"/>
    <col min="12545" max="12545" width="39.42578125" customWidth="1"/>
    <col min="12547" max="12547" width="13" customWidth="1"/>
    <col min="12548" max="12548" width="13.42578125" customWidth="1"/>
    <col min="12549" max="12549" width="15.28515625" bestFit="1" customWidth="1"/>
    <col min="12801" max="12801" width="39.42578125" customWidth="1"/>
    <col min="12803" max="12803" width="13" customWidth="1"/>
    <col min="12804" max="12804" width="13.42578125" customWidth="1"/>
    <col min="12805" max="12805" width="15.28515625" bestFit="1" customWidth="1"/>
    <col min="13057" max="13057" width="39.42578125" customWidth="1"/>
    <col min="13059" max="13059" width="13" customWidth="1"/>
    <col min="13060" max="13060" width="13.42578125" customWidth="1"/>
    <col min="13061" max="13061" width="15.28515625" bestFit="1" customWidth="1"/>
    <col min="13313" max="13313" width="39.42578125" customWidth="1"/>
    <col min="13315" max="13315" width="13" customWidth="1"/>
    <col min="13316" max="13316" width="13.42578125" customWidth="1"/>
    <col min="13317" max="13317" width="15.28515625" bestFit="1" customWidth="1"/>
    <col min="13569" max="13569" width="39.42578125" customWidth="1"/>
    <col min="13571" max="13571" width="13" customWidth="1"/>
    <col min="13572" max="13572" width="13.42578125" customWidth="1"/>
    <col min="13573" max="13573" width="15.28515625" bestFit="1" customWidth="1"/>
    <col min="13825" max="13825" width="39.42578125" customWidth="1"/>
    <col min="13827" max="13827" width="13" customWidth="1"/>
    <col min="13828" max="13828" width="13.42578125" customWidth="1"/>
    <col min="13829" max="13829" width="15.28515625" bestFit="1" customWidth="1"/>
    <col min="14081" max="14081" width="39.42578125" customWidth="1"/>
    <col min="14083" max="14083" width="13" customWidth="1"/>
    <col min="14084" max="14084" width="13.42578125" customWidth="1"/>
    <col min="14085" max="14085" width="15.28515625" bestFit="1" customWidth="1"/>
    <col min="14337" max="14337" width="39.42578125" customWidth="1"/>
    <col min="14339" max="14339" width="13" customWidth="1"/>
    <col min="14340" max="14340" width="13.42578125" customWidth="1"/>
    <col min="14341" max="14341" width="15.28515625" bestFit="1" customWidth="1"/>
    <col min="14593" max="14593" width="39.42578125" customWidth="1"/>
    <col min="14595" max="14595" width="13" customWidth="1"/>
    <col min="14596" max="14596" width="13.42578125" customWidth="1"/>
    <col min="14597" max="14597" width="15.28515625" bestFit="1" customWidth="1"/>
    <col min="14849" max="14849" width="39.42578125" customWidth="1"/>
    <col min="14851" max="14851" width="13" customWidth="1"/>
    <col min="14852" max="14852" width="13.42578125" customWidth="1"/>
    <col min="14853" max="14853" width="15.28515625" bestFit="1" customWidth="1"/>
    <col min="15105" max="15105" width="39.42578125" customWidth="1"/>
    <col min="15107" max="15107" width="13" customWidth="1"/>
    <col min="15108" max="15108" width="13.42578125" customWidth="1"/>
    <col min="15109" max="15109" width="15.28515625" bestFit="1" customWidth="1"/>
    <col min="15361" max="15361" width="39.42578125" customWidth="1"/>
    <col min="15363" max="15363" width="13" customWidth="1"/>
    <col min="15364" max="15364" width="13.42578125" customWidth="1"/>
    <col min="15365" max="15365" width="15.28515625" bestFit="1" customWidth="1"/>
    <col min="15617" max="15617" width="39.42578125" customWidth="1"/>
    <col min="15619" max="15619" width="13" customWidth="1"/>
    <col min="15620" max="15620" width="13.42578125" customWidth="1"/>
    <col min="15621" max="15621" width="15.28515625" bestFit="1" customWidth="1"/>
    <col min="15873" max="15873" width="39.42578125" customWidth="1"/>
    <col min="15875" max="15875" width="13" customWidth="1"/>
    <col min="15876" max="15876" width="13.42578125" customWidth="1"/>
    <col min="15877" max="15877" width="15.28515625" bestFit="1" customWidth="1"/>
    <col min="16129" max="16129" width="39.42578125" customWidth="1"/>
    <col min="16131" max="16131" width="13" customWidth="1"/>
    <col min="16132" max="16132" width="13.42578125" customWidth="1"/>
    <col min="16133" max="16133" width="15.28515625" bestFit="1" customWidth="1"/>
  </cols>
  <sheetData>
    <row r="1" spans="1:5" x14ac:dyDescent="0.25">
      <c r="A1" s="19" t="s">
        <v>0</v>
      </c>
      <c r="B1" s="19"/>
      <c r="C1" s="19"/>
      <c r="D1" s="19"/>
      <c r="E1" s="19"/>
    </row>
    <row r="2" spans="1:5" x14ac:dyDescent="0.25">
      <c r="A2" s="19" t="s">
        <v>6</v>
      </c>
      <c r="B2" s="19"/>
      <c r="C2" s="19"/>
      <c r="D2" s="19"/>
      <c r="E2" s="19"/>
    </row>
    <row r="3" spans="1:5" x14ac:dyDescent="0.25">
      <c r="A3" s="19" t="s">
        <v>62</v>
      </c>
      <c r="B3" s="19"/>
      <c r="C3" s="19"/>
      <c r="D3" s="19"/>
      <c r="E3" s="19"/>
    </row>
    <row r="4" spans="1:5" x14ac:dyDescent="0.25">
      <c r="A4" s="17" t="s">
        <v>1</v>
      </c>
      <c r="B4" s="17"/>
      <c r="C4" s="17"/>
      <c r="D4" s="17"/>
      <c r="E4" s="17"/>
    </row>
    <row r="5" spans="1:5" ht="25.5" x14ac:dyDescent="0.25">
      <c r="A5" s="1" t="s">
        <v>7</v>
      </c>
      <c r="B5" s="1"/>
      <c r="C5" s="2"/>
      <c r="D5" s="3" t="s">
        <v>2</v>
      </c>
      <c r="E5" s="4"/>
    </row>
    <row r="6" spans="1:5" x14ac:dyDescent="0.25">
      <c r="A6" s="4" t="s">
        <v>8</v>
      </c>
      <c r="B6" s="4"/>
      <c r="C6" s="5"/>
      <c r="D6" s="6">
        <v>842166138.80700004</v>
      </c>
      <c r="E6" s="4"/>
    </row>
    <row r="7" spans="1:5" x14ac:dyDescent="0.25">
      <c r="A7" s="4" t="s">
        <v>9</v>
      </c>
      <c r="B7" s="4"/>
      <c r="C7" s="5"/>
      <c r="D7" s="6">
        <v>335024055.12099999</v>
      </c>
      <c r="E7" s="4"/>
    </row>
    <row r="8" spans="1:5" x14ac:dyDescent="0.25">
      <c r="A8" s="4" t="s">
        <v>10</v>
      </c>
      <c r="B8" s="4"/>
      <c r="C8" s="5"/>
      <c r="D8" s="6">
        <v>496964996.76341802</v>
      </c>
      <c r="E8" s="5"/>
    </row>
    <row r="9" spans="1:5" x14ac:dyDescent="0.25">
      <c r="A9" s="4"/>
      <c r="B9" s="4"/>
      <c r="C9" s="5"/>
      <c r="D9" s="7"/>
      <c r="E9" s="5"/>
    </row>
    <row r="10" spans="1:5" ht="15.75" thickBot="1" x14ac:dyDescent="0.3">
      <c r="A10" s="1" t="s">
        <v>11</v>
      </c>
      <c r="B10" s="1"/>
      <c r="C10" s="5"/>
      <c r="D10" s="7"/>
      <c r="E10" s="8">
        <f>+D6+D7+D8</f>
        <v>1674155190.6914179</v>
      </c>
    </row>
    <row r="11" spans="1:5" ht="15.75" thickTop="1" x14ac:dyDescent="0.25">
      <c r="A11" s="4"/>
      <c r="B11" s="4"/>
      <c r="C11" s="5"/>
      <c r="D11" s="7"/>
      <c r="E11" s="5"/>
    </row>
    <row r="12" spans="1:5" x14ac:dyDescent="0.25">
      <c r="A12" s="1" t="s">
        <v>12</v>
      </c>
      <c r="B12" s="1"/>
      <c r="C12" s="5"/>
      <c r="D12" s="7"/>
      <c r="E12" s="4"/>
    </row>
    <row r="13" spans="1:5" x14ac:dyDescent="0.25">
      <c r="A13" s="4" t="s">
        <v>8</v>
      </c>
      <c r="B13" s="4"/>
      <c r="C13" s="5"/>
      <c r="D13" s="6">
        <v>330521485.06813109</v>
      </c>
      <c r="E13" s="4"/>
    </row>
    <row r="14" spans="1:5" x14ac:dyDescent="0.25">
      <c r="A14" s="4" t="s">
        <v>9</v>
      </c>
      <c r="B14" s="4"/>
      <c r="C14" s="5"/>
      <c r="D14" s="6">
        <v>105644005.79427078</v>
      </c>
      <c r="E14" s="4"/>
    </row>
    <row r="15" spans="1:5" x14ac:dyDescent="0.25">
      <c r="A15" s="4" t="s">
        <v>10</v>
      </c>
      <c r="B15" s="4"/>
      <c r="C15" s="5"/>
      <c r="D15" s="6">
        <v>16767860.828284826</v>
      </c>
      <c r="E15" s="5"/>
    </row>
    <row r="16" spans="1:5" x14ac:dyDescent="0.25">
      <c r="A16" s="4"/>
      <c r="B16" s="4"/>
      <c r="C16" s="9"/>
      <c r="D16" s="6"/>
      <c r="E16" s="5"/>
    </row>
    <row r="17" spans="1:5" ht="15.75" thickBot="1" x14ac:dyDescent="0.3">
      <c r="A17" s="1" t="s">
        <v>13</v>
      </c>
      <c r="B17" s="1"/>
      <c r="C17" s="5"/>
      <c r="D17" s="7"/>
      <c r="E17" s="8">
        <f>+D13+D14+D15</f>
        <v>452933351.69068664</v>
      </c>
    </row>
    <row r="18" spans="1:5" ht="15.75" thickTop="1" x14ac:dyDescent="0.25">
      <c r="A18" s="1"/>
      <c r="B18" s="1"/>
      <c r="C18" s="5"/>
      <c r="D18" s="7"/>
      <c r="E18" s="10"/>
    </row>
    <row r="19" spans="1:5" x14ac:dyDescent="0.25">
      <c r="A19" s="1" t="s">
        <v>14</v>
      </c>
      <c r="B19" s="4"/>
      <c r="C19" s="5"/>
      <c r="D19" s="7"/>
      <c r="E19" s="5"/>
    </row>
    <row r="20" spans="1:5" x14ac:dyDescent="0.25">
      <c r="A20" s="4" t="s">
        <v>15</v>
      </c>
      <c r="B20" s="4"/>
      <c r="C20" s="5"/>
      <c r="D20" s="7"/>
      <c r="E20" s="7"/>
    </row>
    <row r="21" spans="1:5" x14ac:dyDescent="0.25">
      <c r="A21" s="4" t="s">
        <v>16</v>
      </c>
      <c r="B21" s="4"/>
      <c r="C21" s="5"/>
      <c r="D21" s="6">
        <v>61916.132156936379</v>
      </c>
      <c r="E21" s="5"/>
    </row>
    <row r="22" spans="1:5" x14ac:dyDescent="0.25">
      <c r="A22" s="4" t="s">
        <v>17</v>
      </c>
      <c r="B22" s="4"/>
      <c r="C22" s="5"/>
      <c r="D22" s="6">
        <v>40327230.323004991</v>
      </c>
      <c r="E22" s="5"/>
    </row>
    <row r="23" spans="1:5" x14ac:dyDescent="0.25">
      <c r="A23" s="4" t="s">
        <v>18</v>
      </c>
      <c r="B23" s="4"/>
      <c r="C23" s="5"/>
      <c r="D23" s="7" t="s">
        <v>19</v>
      </c>
      <c r="E23" s="5"/>
    </row>
    <row r="24" spans="1:5" x14ac:dyDescent="0.25">
      <c r="A24" s="4" t="s">
        <v>20</v>
      </c>
      <c r="B24" s="4"/>
      <c r="C24" s="5"/>
      <c r="D24" s="7" t="s">
        <v>19</v>
      </c>
      <c r="E24" s="5"/>
    </row>
    <row r="25" spans="1:5" x14ac:dyDescent="0.25">
      <c r="A25" s="4"/>
      <c r="B25" s="4"/>
      <c r="C25" s="5"/>
      <c r="D25" s="7"/>
      <c r="E25" s="5"/>
    </row>
    <row r="26" spans="1:5" ht="15.75" thickBot="1" x14ac:dyDescent="0.3">
      <c r="A26" s="1" t="s">
        <v>21</v>
      </c>
      <c r="B26" s="4"/>
      <c r="C26" s="5"/>
      <c r="D26" s="7"/>
      <c r="E26" s="8">
        <f>+D20+D21+D22</f>
        <v>40389146.455161929</v>
      </c>
    </row>
    <row r="27" spans="1:5" ht="15.75" thickTop="1" x14ac:dyDescent="0.25">
      <c r="A27" s="4"/>
      <c r="B27" s="4"/>
      <c r="C27" s="5"/>
      <c r="D27" s="7"/>
      <c r="E27" s="5"/>
    </row>
    <row r="28" spans="1:5" ht="15.75" thickBot="1" x14ac:dyDescent="0.3">
      <c r="A28" s="1" t="s">
        <v>22</v>
      </c>
      <c r="B28" s="1"/>
      <c r="C28" s="5"/>
      <c r="D28" s="7"/>
      <c r="E28" s="8">
        <f>+E10+E17+E26</f>
        <v>2167477688.8372664</v>
      </c>
    </row>
    <row r="29" spans="1:5" ht="15.75" thickTop="1" x14ac:dyDescent="0.25">
      <c r="A29" s="4"/>
      <c r="B29" s="4"/>
      <c r="C29" s="5"/>
      <c r="D29" s="7"/>
      <c r="E29" s="5"/>
    </row>
    <row r="30" spans="1:5" x14ac:dyDescent="0.25">
      <c r="A30" s="1" t="s">
        <v>23</v>
      </c>
      <c r="B30" s="4"/>
      <c r="C30" s="5"/>
      <c r="D30" s="7"/>
      <c r="E30" s="5"/>
    </row>
    <row r="31" spans="1:5" x14ac:dyDescent="0.25">
      <c r="A31" s="4" t="s">
        <v>24</v>
      </c>
      <c r="B31" s="4"/>
      <c r="C31" s="5"/>
      <c r="D31" s="6">
        <v>-234279743.09664983</v>
      </c>
      <c r="E31" s="5"/>
    </row>
    <row r="32" spans="1:5" x14ac:dyDescent="0.25">
      <c r="A32" s="4" t="s">
        <v>25</v>
      </c>
      <c r="B32" s="4"/>
      <c r="C32" s="5"/>
      <c r="D32" s="6">
        <v>-291358288.21428573</v>
      </c>
      <c r="E32" s="5"/>
    </row>
    <row r="33" spans="1:5" x14ac:dyDescent="0.25">
      <c r="A33" s="4" t="s">
        <v>26</v>
      </c>
      <c r="B33" s="4"/>
      <c r="C33" s="5"/>
      <c r="D33" s="6">
        <v>-129632372.80355254</v>
      </c>
      <c r="E33" s="5"/>
    </row>
    <row r="34" spans="1:5" x14ac:dyDescent="0.25">
      <c r="A34" s="4"/>
      <c r="B34" s="4"/>
      <c r="C34" s="5"/>
      <c r="D34" s="7"/>
      <c r="E34" s="5"/>
    </row>
    <row r="35" spans="1:5" ht="15.75" thickBot="1" x14ac:dyDescent="0.3">
      <c r="A35" s="1" t="s">
        <v>27</v>
      </c>
      <c r="B35" s="4"/>
      <c r="C35" s="5"/>
      <c r="D35" s="7"/>
      <c r="E35" s="8">
        <f>D31+D32+D33</f>
        <v>-655270404.11448812</v>
      </c>
    </row>
    <row r="36" spans="1:5" ht="15.75" thickTop="1" x14ac:dyDescent="0.25">
      <c r="A36" s="1"/>
      <c r="B36" s="4"/>
      <c r="C36" s="5"/>
      <c r="D36" s="7"/>
      <c r="E36" s="10"/>
    </row>
    <row r="37" spans="1:5" x14ac:dyDescent="0.25">
      <c r="A37" s="1" t="s">
        <v>28</v>
      </c>
      <c r="B37" s="4"/>
      <c r="C37" s="5"/>
      <c r="D37" s="7"/>
      <c r="E37" s="5"/>
    </row>
    <row r="38" spans="1:5" x14ac:dyDescent="0.25">
      <c r="A38" s="4" t="s">
        <v>29</v>
      </c>
      <c r="B38" s="4"/>
      <c r="C38" s="5"/>
      <c r="D38" s="6">
        <v>-9497676.331020344</v>
      </c>
      <c r="E38" s="5"/>
    </row>
    <row r="39" spans="1:5" x14ac:dyDescent="0.25">
      <c r="A39" s="4" t="s">
        <v>25</v>
      </c>
      <c r="B39" s="4"/>
      <c r="C39" s="5"/>
      <c r="D39" s="6">
        <v>-67487997.219169587</v>
      </c>
      <c r="E39" s="5"/>
    </row>
    <row r="40" spans="1:5" x14ac:dyDescent="0.25">
      <c r="A40" s="4" t="s">
        <v>30</v>
      </c>
      <c r="B40" s="4"/>
      <c r="C40" s="5"/>
      <c r="D40" s="7">
        <v>0</v>
      </c>
      <c r="E40" s="5"/>
    </row>
    <row r="41" spans="1:5" x14ac:dyDescent="0.25">
      <c r="A41" s="4"/>
      <c r="B41" s="4"/>
      <c r="C41" s="5"/>
      <c r="D41" s="7"/>
      <c r="E41" s="5"/>
    </row>
    <row r="42" spans="1:5" ht="15.75" thickBot="1" x14ac:dyDescent="0.3">
      <c r="A42" s="1" t="s">
        <v>31</v>
      </c>
      <c r="B42" s="4"/>
      <c r="C42" s="5"/>
      <c r="D42" s="7"/>
      <c r="E42" s="8">
        <f>+D37+D38+D39+D40</f>
        <v>-76985673.550189927</v>
      </c>
    </row>
    <row r="43" spans="1:5" ht="15.75" thickTop="1" x14ac:dyDescent="0.25">
      <c r="A43" s="4"/>
      <c r="B43" s="4"/>
      <c r="C43" s="5"/>
      <c r="D43" s="7"/>
      <c r="E43" s="5"/>
    </row>
    <row r="44" spans="1:5" x14ac:dyDescent="0.25">
      <c r="A44" s="4"/>
      <c r="B44" s="4"/>
      <c r="C44" s="5"/>
      <c r="D44" s="7"/>
      <c r="E44" s="5"/>
    </row>
    <row r="45" spans="1:5" x14ac:dyDescent="0.25">
      <c r="A45" s="4"/>
      <c r="B45" s="4"/>
      <c r="C45" s="5"/>
      <c r="D45" s="7"/>
      <c r="E45" s="5"/>
    </row>
    <row r="46" spans="1:5" x14ac:dyDescent="0.25">
      <c r="A46" s="1" t="s">
        <v>32</v>
      </c>
      <c r="B46" s="4"/>
      <c r="C46" s="5"/>
      <c r="D46" s="7"/>
      <c r="E46" s="5"/>
    </row>
    <row r="47" spans="1:5" x14ac:dyDescent="0.25">
      <c r="A47" s="4" t="s">
        <v>33</v>
      </c>
      <c r="B47" s="4"/>
      <c r="C47" s="5"/>
      <c r="D47" s="6">
        <v>-256264035.13999999</v>
      </c>
      <c r="E47" s="5"/>
    </row>
    <row r="48" spans="1:5" x14ac:dyDescent="0.25">
      <c r="A48" s="4" t="s">
        <v>34</v>
      </c>
      <c r="B48" s="4"/>
      <c r="C48" s="5"/>
      <c r="D48" s="6">
        <v>-155278212.14206171</v>
      </c>
      <c r="E48" s="5"/>
    </row>
    <row r="49" spans="1:5" x14ac:dyDescent="0.25">
      <c r="A49" s="4" t="s">
        <v>35</v>
      </c>
      <c r="B49" s="4"/>
      <c r="C49" s="5"/>
      <c r="D49" s="6">
        <v>-256264035.13999999</v>
      </c>
      <c r="E49" s="5"/>
    </row>
    <row r="50" spans="1:5" x14ac:dyDescent="0.25">
      <c r="A50" s="4" t="s">
        <v>36</v>
      </c>
      <c r="B50" s="4"/>
      <c r="C50" s="5"/>
      <c r="D50" s="6">
        <v>-155278212.14206171</v>
      </c>
      <c r="E50" s="5"/>
    </row>
    <row r="51" spans="1:5" x14ac:dyDescent="0.25">
      <c r="A51" s="4"/>
      <c r="B51" s="4"/>
      <c r="C51" s="5"/>
      <c r="D51" s="7"/>
      <c r="E51" s="5"/>
    </row>
    <row r="52" spans="1:5" x14ac:dyDescent="0.25">
      <c r="A52" s="1" t="s">
        <v>37</v>
      </c>
      <c r="B52" s="4"/>
      <c r="C52" s="5"/>
      <c r="D52" s="7"/>
      <c r="E52" s="10">
        <f>+D47+D48+D49+D50</f>
        <v>-823084494.56412339</v>
      </c>
    </row>
    <row r="53" spans="1:5" x14ac:dyDescent="0.25">
      <c r="A53" s="1"/>
      <c r="B53" s="4"/>
      <c r="C53" s="5"/>
      <c r="D53" s="7"/>
      <c r="E53" s="10"/>
    </row>
    <row r="54" spans="1:5" ht="15.75" thickBot="1" x14ac:dyDescent="0.3">
      <c r="A54" s="1" t="s">
        <v>38</v>
      </c>
      <c r="B54" s="1"/>
      <c r="C54" s="5"/>
      <c r="D54" s="7"/>
      <c r="E54" s="8">
        <f>+E35+E42+E52</f>
        <v>-1555340572.2288015</v>
      </c>
    </row>
    <row r="55" spans="1:5" ht="15.75" thickTop="1" x14ac:dyDescent="0.25">
      <c r="A55" s="4"/>
      <c r="B55" s="4"/>
      <c r="C55" s="5"/>
      <c r="D55" s="7"/>
      <c r="E55" s="5"/>
    </row>
    <row r="56" spans="1:5" x14ac:dyDescent="0.25">
      <c r="A56" s="1" t="s">
        <v>39</v>
      </c>
      <c r="B56" s="4"/>
      <c r="C56" s="5"/>
      <c r="D56" s="7"/>
      <c r="E56" s="5"/>
    </row>
    <row r="57" spans="1:5" x14ac:dyDescent="0.25">
      <c r="A57" s="4" t="s">
        <v>24</v>
      </c>
      <c r="B57" s="4"/>
      <c r="C57" s="5"/>
      <c r="D57" s="6">
        <v>-2492975.89</v>
      </c>
      <c r="E57" s="5"/>
    </row>
    <row r="58" spans="1:5" x14ac:dyDescent="0.25">
      <c r="A58" s="4" t="s">
        <v>25</v>
      </c>
      <c r="B58" s="4"/>
      <c r="C58" s="5"/>
      <c r="D58" s="6">
        <v>-2620986.5584075321</v>
      </c>
      <c r="E58" s="5"/>
    </row>
    <row r="59" spans="1:5" x14ac:dyDescent="0.25">
      <c r="A59" s="4" t="s">
        <v>26</v>
      </c>
      <c r="B59" s="4"/>
      <c r="C59" s="5"/>
      <c r="D59" s="6">
        <v>-115386570.74983695</v>
      </c>
      <c r="E59" s="5"/>
    </row>
    <row r="60" spans="1:5" x14ac:dyDescent="0.25">
      <c r="A60" s="4"/>
      <c r="B60" s="4"/>
      <c r="C60" s="5"/>
      <c r="D60" s="7"/>
      <c r="E60" s="5"/>
    </row>
    <row r="61" spans="1:5" ht="15.75" thickBot="1" x14ac:dyDescent="0.3">
      <c r="A61" s="1" t="s">
        <v>40</v>
      </c>
      <c r="B61" s="4"/>
      <c r="C61" s="5"/>
      <c r="D61" s="7"/>
      <c r="E61" s="8">
        <f>+D56+D57+D58+D59</f>
        <v>-120500533.19824448</v>
      </c>
    </row>
    <row r="62" spans="1:5" ht="15.75" thickTop="1" x14ac:dyDescent="0.25">
      <c r="A62" s="1"/>
      <c r="B62" s="4"/>
      <c r="C62" s="5"/>
      <c r="D62" s="7"/>
      <c r="E62" s="10"/>
    </row>
    <row r="63" spans="1:5" x14ac:dyDescent="0.25">
      <c r="A63" s="1" t="s">
        <v>41</v>
      </c>
      <c r="B63" s="4"/>
      <c r="C63" s="5"/>
      <c r="D63" s="7"/>
      <c r="E63" s="5"/>
    </row>
    <row r="64" spans="1:5" x14ac:dyDescent="0.25">
      <c r="A64" s="4" t="s">
        <v>29</v>
      </c>
      <c r="B64" s="4"/>
      <c r="C64" s="5"/>
      <c r="D64" s="6">
        <v>-56734085.723907128</v>
      </c>
      <c r="E64" s="5"/>
    </row>
    <row r="65" spans="1:5" x14ac:dyDescent="0.25">
      <c r="A65" s="4" t="s">
        <v>25</v>
      </c>
      <c r="B65" s="4"/>
      <c r="C65" s="5"/>
      <c r="D65" s="6">
        <v>-4830814.9389000004</v>
      </c>
      <c r="E65" s="5"/>
    </row>
    <row r="66" spans="1:5" x14ac:dyDescent="0.25">
      <c r="A66" s="4" t="s">
        <v>30</v>
      </c>
      <c r="B66" s="4"/>
      <c r="C66" s="5"/>
      <c r="D66" s="7"/>
      <c r="E66" s="5"/>
    </row>
    <row r="67" spans="1:5" x14ac:dyDescent="0.25">
      <c r="A67" s="4"/>
      <c r="B67" s="4"/>
      <c r="C67" s="5"/>
      <c r="D67" s="7"/>
      <c r="E67" s="5"/>
    </row>
    <row r="68" spans="1:5" ht="15.75" thickBot="1" x14ac:dyDescent="0.3">
      <c r="A68" s="1" t="s">
        <v>42</v>
      </c>
      <c r="B68" s="4"/>
      <c r="C68" s="5"/>
      <c r="D68" s="7"/>
      <c r="E68" s="8">
        <f>+D64+D65+D66</f>
        <v>-61564900.662807129</v>
      </c>
    </row>
    <row r="69" spans="1:5" ht="15.75" thickTop="1" x14ac:dyDescent="0.25">
      <c r="A69" s="4"/>
      <c r="B69" s="4"/>
      <c r="C69" s="5"/>
      <c r="D69" s="7"/>
      <c r="E69" s="5"/>
    </row>
    <row r="70" spans="1:5" x14ac:dyDescent="0.25">
      <c r="A70" s="1" t="s">
        <v>43</v>
      </c>
      <c r="B70" s="4"/>
      <c r="C70" s="5"/>
      <c r="D70" s="7"/>
      <c r="E70" s="5"/>
    </row>
    <row r="71" spans="1:5" x14ac:dyDescent="0.25">
      <c r="A71" s="4" t="s">
        <v>33</v>
      </c>
      <c r="B71" s="4"/>
      <c r="C71" s="5"/>
      <c r="D71" s="6">
        <v>-43526259.054468282</v>
      </c>
      <c r="E71" s="5"/>
    </row>
    <row r="72" spans="1:5" x14ac:dyDescent="0.25">
      <c r="A72" s="4" t="s">
        <v>34</v>
      </c>
      <c r="B72" s="4"/>
      <c r="C72" s="5"/>
      <c r="D72" s="6">
        <v>-108938697.92752351</v>
      </c>
      <c r="E72" s="5"/>
    </row>
    <row r="73" spans="1:5" x14ac:dyDescent="0.25">
      <c r="A73" s="4" t="s">
        <v>35</v>
      </c>
      <c r="B73" s="4"/>
      <c r="C73" s="5"/>
      <c r="D73" s="6">
        <v>-67791464.112378553</v>
      </c>
      <c r="E73" s="5"/>
    </row>
    <row r="74" spans="1:5" x14ac:dyDescent="0.25">
      <c r="A74" s="4" t="s">
        <v>36</v>
      </c>
      <c r="B74" s="4"/>
      <c r="C74" s="5"/>
      <c r="D74" s="6">
        <v>-86718535.109652579</v>
      </c>
      <c r="E74" s="5"/>
    </row>
    <row r="75" spans="1:5" x14ac:dyDescent="0.25">
      <c r="A75" s="4"/>
      <c r="B75" s="4"/>
      <c r="C75" s="5"/>
      <c r="D75" s="7"/>
      <c r="E75" s="5"/>
    </row>
    <row r="76" spans="1:5" x14ac:dyDescent="0.25">
      <c r="A76" s="1" t="s">
        <v>44</v>
      </c>
      <c r="B76" s="4"/>
      <c r="C76" s="5"/>
      <c r="D76" s="7"/>
      <c r="E76" s="10">
        <f>+D71+D72+D73+D74</f>
        <v>-306974956.20402294</v>
      </c>
    </row>
    <row r="77" spans="1:5" x14ac:dyDescent="0.25">
      <c r="A77" s="1"/>
      <c r="B77" s="4"/>
      <c r="C77" s="5"/>
      <c r="D77" s="7"/>
      <c r="E77" s="10"/>
    </row>
    <row r="78" spans="1:5" ht="15.75" thickBot="1" x14ac:dyDescent="0.3">
      <c r="A78" s="1" t="s">
        <v>45</v>
      </c>
      <c r="B78" s="1"/>
      <c r="C78" s="5"/>
      <c r="D78" s="7"/>
      <c r="E78" s="8">
        <f>+E61+E68+E76</f>
        <v>-489040390.06507456</v>
      </c>
    </row>
    <row r="79" spans="1:5" ht="15.75" thickTop="1" x14ac:dyDescent="0.25">
      <c r="A79" s="4"/>
      <c r="B79" s="4"/>
      <c r="C79" s="5"/>
      <c r="D79" s="7"/>
      <c r="E79" s="5"/>
    </row>
    <row r="80" spans="1:5" ht="15.75" thickBot="1" x14ac:dyDescent="0.3">
      <c r="A80" s="1" t="s">
        <v>46</v>
      </c>
      <c r="B80" s="1"/>
      <c r="C80" s="5"/>
      <c r="D80" s="7"/>
      <c r="E80" s="8">
        <f>+E54+E78</f>
        <v>-2044380962.2938762</v>
      </c>
    </row>
    <row r="81" spans="1:5" ht="15.75" thickTop="1" x14ac:dyDescent="0.25">
      <c r="A81" s="4"/>
      <c r="B81" s="4"/>
      <c r="C81" s="5"/>
      <c r="D81" s="7"/>
      <c r="E81" s="5"/>
    </row>
    <row r="82" spans="1:5" x14ac:dyDescent="0.25">
      <c r="A82" s="1" t="s">
        <v>47</v>
      </c>
      <c r="B82" s="4"/>
      <c r="C82" s="5"/>
      <c r="D82" s="7"/>
      <c r="E82" s="5"/>
    </row>
    <row r="83" spans="1:5" x14ac:dyDescent="0.25">
      <c r="A83" s="4" t="s">
        <v>48</v>
      </c>
      <c r="B83" s="4"/>
      <c r="C83" s="5"/>
      <c r="D83" s="6">
        <v>-81403046.932031244</v>
      </c>
      <c r="E83" s="5"/>
    </row>
    <row r="84" spans="1:5" x14ac:dyDescent="0.25">
      <c r="A84" s="4" t="s">
        <v>49</v>
      </c>
      <c r="B84" s="4"/>
      <c r="C84" s="5"/>
      <c r="D84" s="6">
        <v>-33037264.964603804</v>
      </c>
      <c r="E84" s="5"/>
    </row>
    <row r="85" spans="1:5" x14ac:dyDescent="0.25">
      <c r="A85" s="4" t="s">
        <v>50</v>
      </c>
      <c r="B85" s="4"/>
      <c r="C85" s="5"/>
      <c r="D85" s="6">
        <v>-44162821.705212511</v>
      </c>
      <c r="E85" s="5"/>
    </row>
    <row r="86" spans="1:5" x14ac:dyDescent="0.25">
      <c r="A86" s="4" t="s">
        <v>51</v>
      </c>
      <c r="B86" s="4"/>
      <c r="C86" s="5"/>
      <c r="D86" s="6">
        <v>-84267.770893335182</v>
      </c>
      <c r="E86" s="5"/>
    </row>
    <row r="87" spans="1:5" ht="15.75" thickBot="1" x14ac:dyDescent="0.3">
      <c r="A87" s="1" t="s">
        <v>52</v>
      </c>
      <c r="B87" s="4"/>
      <c r="C87" s="5"/>
      <c r="D87" s="7"/>
      <c r="E87" s="8">
        <f>+D86+D83+D84+D85</f>
        <v>-158687401.37274089</v>
      </c>
    </row>
    <row r="88" spans="1:5" ht="15.75" thickTop="1" x14ac:dyDescent="0.25">
      <c r="A88" s="4"/>
      <c r="B88" s="4"/>
      <c r="C88" s="5"/>
      <c r="D88" s="7"/>
      <c r="E88" s="4"/>
    </row>
    <row r="89" spans="1:5" x14ac:dyDescent="0.25">
      <c r="A89" s="4"/>
      <c r="B89" s="4"/>
      <c r="C89" s="5"/>
      <c r="D89" s="7"/>
      <c r="E89" s="4"/>
    </row>
    <row r="90" spans="1:5" x14ac:dyDescent="0.25">
      <c r="A90" s="4"/>
      <c r="B90" s="4"/>
      <c r="C90" s="5"/>
      <c r="D90" s="7"/>
      <c r="E90" s="4"/>
    </row>
    <row r="91" spans="1:5" x14ac:dyDescent="0.25">
      <c r="A91" s="4"/>
      <c r="B91" s="4"/>
      <c r="C91" s="5"/>
      <c r="D91" s="7"/>
      <c r="E91" s="4"/>
    </row>
    <row r="92" spans="1:5" x14ac:dyDescent="0.25">
      <c r="A92" s="1" t="s">
        <v>53</v>
      </c>
      <c r="B92" s="4"/>
      <c r="C92" s="5"/>
      <c r="D92" s="7"/>
      <c r="E92" s="5"/>
    </row>
    <row r="93" spans="1:5" x14ac:dyDescent="0.25">
      <c r="A93" s="4" t="s">
        <v>54</v>
      </c>
      <c r="B93" s="4"/>
      <c r="C93" s="5"/>
      <c r="D93" s="7">
        <v>-307826.87982217461</v>
      </c>
      <c r="E93" s="5"/>
    </row>
    <row r="94" spans="1:5" x14ac:dyDescent="0.25">
      <c r="A94" s="4" t="s">
        <v>55</v>
      </c>
      <c r="B94" s="4"/>
      <c r="C94" s="5"/>
      <c r="D94" s="7">
        <v>0</v>
      </c>
      <c r="E94" s="5"/>
    </row>
    <row r="95" spans="1:5" x14ac:dyDescent="0.25">
      <c r="A95" s="4" t="s">
        <v>56</v>
      </c>
      <c r="B95" s="4"/>
      <c r="C95" s="5"/>
      <c r="D95" s="7">
        <v>0</v>
      </c>
      <c r="E95" s="5"/>
    </row>
    <row r="96" spans="1:5" x14ac:dyDescent="0.25">
      <c r="A96" s="4" t="s">
        <v>57</v>
      </c>
      <c r="B96" s="4"/>
      <c r="C96" s="5"/>
      <c r="D96" s="6">
        <v>-4462832.5264238063</v>
      </c>
      <c r="E96" s="5"/>
    </row>
    <row r="97" spans="1:5" x14ac:dyDescent="0.25">
      <c r="A97" s="4"/>
      <c r="B97" s="4"/>
      <c r="C97" s="5"/>
      <c r="D97" s="5"/>
      <c r="E97" s="5"/>
    </row>
    <row r="98" spans="1:5" ht="15.75" thickBot="1" x14ac:dyDescent="0.3">
      <c r="A98" s="1" t="s">
        <v>58</v>
      </c>
      <c r="B98" s="4"/>
      <c r="C98" s="5"/>
      <c r="D98" s="5"/>
      <c r="E98" s="8">
        <f>+D93+D94+D95+D96</f>
        <v>-4770659.4062459813</v>
      </c>
    </row>
    <row r="99" spans="1:5" ht="15.75" thickTop="1" x14ac:dyDescent="0.25">
      <c r="A99" s="1"/>
      <c r="B99" s="4"/>
      <c r="C99" s="5"/>
      <c r="D99" s="5"/>
      <c r="E99" s="10"/>
    </row>
    <row r="100" spans="1:5" x14ac:dyDescent="0.25">
      <c r="A100" s="4"/>
      <c r="B100" s="4"/>
      <c r="C100" s="5"/>
      <c r="D100" s="5"/>
      <c r="E100" s="5"/>
    </row>
    <row r="101" spans="1:5" ht="15.75" thickBot="1" x14ac:dyDescent="0.3">
      <c r="A101" s="1" t="s">
        <v>59</v>
      </c>
      <c r="B101" s="1"/>
      <c r="C101" s="5"/>
      <c r="D101" s="11"/>
      <c r="E101" s="8">
        <f>+E28+E80+E87+E98</f>
        <v>-40361334.235596605</v>
      </c>
    </row>
    <row r="102" spans="1:5" ht="15.75" thickTop="1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12"/>
      <c r="B105" s="4"/>
      <c r="C105" s="4"/>
      <c r="D105" s="12"/>
      <c r="E105" s="12"/>
    </row>
    <row r="106" spans="1:5" x14ac:dyDescent="0.25">
      <c r="A106" s="13" t="s">
        <v>3</v>
      </c>
      <c r="B106" s="4"/>
      <c r="C106" s="4"/>
      <c r="D106" s="20" t="s">
        <v>63</v>
      </c>
      <c r="E106" s="20"/>
    </row>
    <row r="107" spans="1:5" x14ac:dyDescent="0.25">
      <c r="A107" s="14" t="s">
        <v>4</v>
      </c>
      <c r="B107" s="4"/>
      <c r="C107" s="4"/>
      <c r="D107" s="18" t="s">
        <v>60</v>
      </c>
      <c r="E107" s="18"/>
    </row>
    <row r="108" spans="1:5" x14ac:dyDescent="0.25">
      <c r="A108" s="4"/>
      <c r="B108" s="15"/>
      <c r="C108" s="16"/>
      <c r="D108" s="4"/>
      <c r="E108" s="4"/>
    </row>
    <row r="109" spans="1:5" x14ac:dyDescent="0.25">
      <c r="A109" s="4"/>
      <c r="B109" s="14" t="s">
        <v>61</v>
      </c>
      <c r="C109" s="14"/>
      <c r="D109" s="4"/>
      <c r="E109" s="4"/>
    </row>
    <row r="110" spans="1:5" x14ac:dyDescent="0.25">
      <c r="A110" s="4"/>
      <c r="B110" s="14" t="s">
        <v>5</v>
      </c>
      <c r="C110" s="14"/>
      <c r="D110" s="4"/>
      <c r="E110" s="4"/>
    </row>
    <row r="111" spans="1:5" x14ac:dyDescent="0.25">
      <c r="A111" s="4"/>
      <c r="B111" s="4"/>
      <c r="C111" s="4"/>
      <c r="D111" s="4"/>
      <c r="E111" s="4"/>
    </row>
  </sheetData>
  <mergeCells count="6">
    <mergeCell ref="D107:E107"/>
    <mergeCell ref="A1:E1"/>
    <mergeCell ref="A2:E2"/>
    <mergeCell ref="A3:E3"/>
    <mergeCell ref="A4:E4"/>
    <mergeCell ref="D106:E106"/>
  </mergeCells>
  <pageMargins left="0.7" right="0.7" top="0.75" bottom="0.75" header="0.3" footer="0.3"/>
  <pageSetup scale="9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 SEP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2023-10-18T18:08:39Z</cp:lastPrinted>
  <dcterms:created xsi:type="dcterms:W3CDTF">2023-10-10T15:25:06Z</dcterms:created>
  <dcterms:modified xsi:type="dcterms:W3CDTF">2023-10-18T18:08:42Z</dcterms:modified>
</cp:coreProperties>
</file>