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ESTADOS PROYECTADOS OCTUBRE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2" l="1"/>
  <c r="D76" i="2"/>
  <c r="D68" i="2"/>
  <c r="D61" i="2"/>
  <c r="D52" i="2"/>
  <c r="D42" i="2"/>
  <c r="D35" i="2"/>
  <c r="D26" i="2"/>
  <c r="D17" i="2"/>
  <c r="D54" i="2" l="1"/>
  <c r="D10" i="2"/>
  <c r="D28" i="2" s="1"/>
  <c r="D78" i="2"/>
  <c r="D80" i="2" s="1"/>
  <c r="D87" i="2"/>
  <c r="D101" i="2" l="1"/>
</calcChain>
</file>

<file path=xl/sharedStrings.xml><?xml version="1.0" encoding="utf-8"?>
<sst xmlns="http://schemas.openxmlformats.org/spreadsheetml/2006/main" count="79" uniqueCount="64">
  <si>
    <t>CORAASAN</t>
  </si>
  <si>
    <t>ESTADO DE RESULTADO</t>
  </si>
  <si>
    <t>CORRESPONDIENTE A OCTUBRE 2023</t>
  </si>
  <si>
    <t>VALORES EN RD$</t>
  </si>
  <si>
    <t>INGRESOS POR SERVICIOS ACUEDUCTOS</t>
  </si>
  <si>
    <t>Balance Acumulado</t>
  </si>
  <si>
    <t>Medido</t>
  </si>
  <si>
    <t>No medido</t>
  </si>
  <si>
    <t>Otros Ingresos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</si>
  <si>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</si>
  <si>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</si>
  <si>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</si>
  <si>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</si>
  <si>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</si>
  <si>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</si>
  <si>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</si>
  <si>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</si>
  <si>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 xml:space="preserve"> 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</si>
  <si>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</si>
  <si>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</si>
  <si>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</si>
  <si>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</si>
  <si>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</si>
  <si>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</si>
  <si>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</si>
  <si>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</si>
  <si>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</si>
  <si>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</si>
  <si>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</si>
  <si>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</si>
  <si>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</si>
  <si>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</si>
  <si>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</si>
  <si>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</si>
  <si>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</si>
  <si>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</si>
  <si>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</si>
  <si>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</si>
  <si>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</si>
  <si>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</si>
  <si>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</si>
  <si>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</si>
  <si>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</si>
  <si>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</si>
  <si>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</si>
  <si>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</si>
  <si>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</si>
  <si>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</si>
  <si>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</si>
  <si>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</si>
  <si>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</si>
  <si>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</si>
  <si>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</si>
  <si>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</si>
  <si>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</si>
  <si>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</si>
  <si>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</si>
  <si>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</si>
  <si>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</si>
  <si>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Ing. Francis Ortega</t>
  </si>
  <si>
    <t>Contador</t>
  </si>
  <si>
    <t>Direccion Financiera</t>
  </si>
  <si>
    <t>Ing. Andrés  Burgos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</si>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</sst>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Fill="1" applyBorder="1"/>
    <xf numFmtId="4" fontId="4" fillId="0" borderId="0" xfId="0" applyNumberFormat="1" applyFont="1" applyBorder="1"/>
    <xf numFmtId="4" fontId="3" fillId="0" borderId="1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0" fontId="4" fillId="0" borderId="2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1752600</xdr:colOff>
      <xdr:row>4</xdr:row>
      <xdr:rowOff>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543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workbookViewId="0">
      <selection activeCell="C24" sqref="C24"/>
    </sheetView>
  </sheetViews>
  <sheetFormatPr baseColWidth="10" defaultRowHeight="15" x14ac:dyDescent="0.25"/>
  <cols>
    <col min="1" max="1" width="44.85546875" customWidth="1"/>
    <col min="2" max="2" width="14.7109375" customWidth="1"/>
    <col min="3" max="3" width="13.42578125" customWidth="1"/>
    <col min="4" max="4" width="15.28515625" bestFit="1" customWidth="1"/>
    <col min="256" max="256" width="39.42578125" customWidth="1"/>
    <col min="258" max="258" width="13" customWidth="1"/>
    <col min="259" max="259" width="13.42578125" customWidth="1"/>
    <col min="260" max="260" width="15.28515625" bestFit="1" customWidth="1"/>
    <col min="512" max="512" width="39.42578125" customWidth="1"/>
    <col min="514" max="514" width="13" customWidth="1"/>
    <col min="515" max="515" width="13.42578125" customWidth="1"/>
    <col min="516" max="516" width="15.28515625" bestFit="1" customWidth="1"/>
    <col min="768" max="768" width="39.42578125" customWidth="1"/>
    <col min="770" max="770" width="13" customWidth="1"/>
    <col min="771" max="771" width="13.42578125" customWidth="1"/>
    <col min="772" max="772" width="15.28515625" bestFit="1" customWidth="1"/>
    <col min="1024" max="1024" width="39.42578125" customWidth="1"/>
    <col min="1026" max="1026" width="13" customWidth="1"/>
    <col min="1027" max="1027" width="13.42578125" customWidth="1"/>
    <col min="1028" max="1028" width="15.28515625" bestFit="1" customWidth="1"/>
    <col min="1280" max="1280" width="39.42578125" customWidth="1"/>
    <col min="1282" max="1282" width="13" customWidth="1"/>
    <col min="1283" max="1283" width="13.42578125" customWidth="1"/>
    <col min="1284" max="1284" width="15.28515625" bestFit="1" customWidth="1"/>
    <col min="1536" max="1536" width="39.42578125" customWidth="1"/>
    <col min="1538" max="1538" width="13" customWidth="1"/>
    <col min="1539" max="1539" width="13.42578125" customWidth="1"/>
    <col min="1540" max="1540" width="15.28515625" bestFit="1" customWidth="1"/>
    <col min="1792" max="1792" width="39.42578125" customWidth="1"/>
    <col min="1794" max="1794" width="13" customWidth="1"/>
    <col min="1795" max="1795" width="13.42578125" customWidth="1"/>
    <col min="1796" max="1796" width="15.28515625" bestFit="1" customWidth="1"/>
    <col min="2048" max="2048" width="39.42578125" customWidth="1"/>
    <col min="2050" max="2050" width="13" customWidth="1"/>
    <col min="2051" max="2051" width="13.42578125" customWidth="1"/>
    <col min="2052" max="2052" width="15.28515625" bestFit="1" customWidth="1"/>
    <col min="2304" max="2304" width="39.42578125" customWidth="1"/>
    <col min="2306" max="2306" width="13" customWidth="1"/>
    <col min="2307" max="2307" width="13.42578125" customWidth="1"/>
    <col min="2308" max="2308" width="15.28515625" bestFit="1" customWidth="1"/>
    <col min="2560" max="2560" width="39.42578125" customWidth="1"/>
    <col min="2562" max="2562" width="13" customWidth="1"/>
    <col min="2563" max="2563" width="13.42578125" customWidth="1"/>
    <col min="2564" max="2564" width="15.28515625" bestFit="1" customWidth="1"/>
    <col min="2816" max="2816" width="39.42578125" customWidth="1"/>
    <col min="2818" max="2818" width="13" customWidth="1"/>
    <col min="2819" max="2819" width="13.42578125" customWidth="1"/>
    <col min="2820" max="2820" width="15.28515625" bestFit="1" customWidth="1"/>
    <col min="3072" max="3072" width="39.42578125" customWidth="1"/>
    <col min="3074" max="3074" width="13" customWidth="1"/>
    <col min="3075" max="3075" width="13.42578125" customWidth="1"/>
    <col min="3076" max="3076" width="15.28515625" bestFit="1" customWidth="1"/>
    <col min="3328" max="3328" width="39.42578125" customWidth="1"/>
    <col min="3330" max="3330" width="13" customWidth="1"/>
    <col min="3331" max="3331" width="13.42578125" customWidth="1"/>
    <col min="3332" max="3332" width="15.28515625" bestFit="1" customWidth="1"/>
    <col min="3584" max="3584" width="39.42578125" customWidth="1"/>
    <col min="3586" max="3586" width="13" customWidth="1"/>
    <col min="3587" max="3587" width="13.42578125" customWidth="1"/>
    <col min="3588" max="3588" width="15.28515625" bestFit="1" customWidth="1"/>
    <col min="3840" max="3840" width="39.42578125" customWidth="1"/>
    <col min="3842" max="3842" width="13" customWidth="1"/>
    <col min="3843" max="3843" width="13.42578125" customWidth="1"/>
    <col min="3844" max="3844" width="15.28515625" bestFit="1" customWidth="1"/>
    <col min="4096" max="4096" width="39.42578125" customWidth="1"/>
    <col min="4098" max="4098" width="13" customWidth="1"/>
    <col min="4099" max="4099" width="13.42578125" customWidth="1"/>
    <col min="4100" max="4100" width="15.28515625" bestFit="1" customWidth="1"/>
    <col min="4352" max="4352" width="39.42578125" customWidth="1"/>
    <col min="4354" max="4354" width="13" customWidth="1"/>
    <col min="4355" max="4355" width="13.42578125" customWidth="1"/>
    <col min="4356" max="4356" width="15.28515625" bestFit="1" customWidth="1"/>
    <col min="4608" max="4608" width="39.42578125" customWidth="1"/>
    <col min="4610" max="4610" width="13" customWidth="1"/>
    <col min="4611" max="4611" width="13.42578125" customWidth="1"/>
    <col min="4612" max="4612" width="15.28515625" bestFit="1" customWidth="1"/>
    <col min="4864" max="4864" width="39.42578125" customWidth="1"/>
    <col min="4866" max="4866" width="13" customWidth="1"/>
    <col min="4867" max="4867" width="13.42578125" customWidth="1"/>
    <col min="4868" max="4868" width="15.28515625" bestFit="1" customWidth="1"/>
    <col min="5120" max="5120" width="39.42578125" customWidth="1"/>
    <col min="5122" max="5122" width="13" customWidth="1"/>
    <col min="5123" max="5123" width="13.42578125" customWidth="1"/>
    <col min="5124" max="5124" width="15.28515625" bestFit="1" customWidth="1"/>
    <col min="5376" max="5376" width="39.42578125" customWidth="1"/>
    <col min="5378" max="5378" width="13" customWidth="1"/>
    <col min="5379" max="5379" width="13.42578125" customWidth="1"/>
    <col min="5380" max="5380" width="15.28515625" bestFit="1" customWidth="1"/>
    <col min="5632" max="5632" width="39.42578125" customWidth="1"/>
    <col min="5634" max="5634" width="13" customWidth="1"/>
    <col min="5635" max="5635" width="13.42578125" customWidth="1"/>
    <col min="5636" max="5636" width="15.28515625" bestFit="1" customWidth="1"/>
    <col min="5888" max="5888" width="39.42578125" customWidth="1"/>
    <col min="5890" max="5890" width="13" customWidth="1"/>
    <col min="5891" max="5891" width="13.42578125" customWidth="1"/>
    <col min="5892" max="5892" width="15.28515625" bestFit="1" customWidth="1"/>
    <col min="6144" max="6144" width="39.42578125" customWidth="1"/>
    <col min="6146" max="6146" width="13" customWidth="1"/>
    <col min="6147" max="6147" width="13.42578125" customWidth="1"/>
    <col min="6148" max="6148" width="15.28515625" bestFit="1" customWidth="1"/>
    <col min="6400" max="6400" width="39.42578125" customWidth="1"/>
    <col min="6402" max="6402" width="13" customWidth="1"/>
    <col min="6403" max="6403" width="13.42578125" customWidth="1"/>
    <col min="6404" max="6404" width="15.28515625" bestFit="1" customWidth="1"/>
    <col min="6656" max="6656" width="39.42578125" customWidth="1"/>
    <col min="6658" max="6658" width="13" customWidth="1"/>
    <col min="6659" max="6659" width="13.42578125" customWidth="1"/>
    <col min="6660" max="6660" width="15.28515625" bestFit="1" customWidth="1"/>
    <col min="6912" max="6912" width="39.42578125" customWidth="1"/>
    <col min="6914" max="6914" width="13" customWidth="1"/>
    <col min="6915" max="6915" width="13.42578125" customWidth="1"/>
    <col min="6916" max="6916" width="15.28515625" bestFit="1" customWidth="1"/>
    <col min="7168" max="7168" width="39.42578125" customWidth="1"/>
    <col min="7170" max="7170" width="13" customWidth="1"/>
    <col min="7171" max="7171" width="13.42578125" customWidth="1"/>
    <col min="7172" max="7172" width="15.28515625" bestFit="1" customWidth="1"/>
    <col min="7424" max="7424" width="39.42578125" customWidth="1"/>
    <col min="7426" max="7426" width="13" customWidth="1"/>
    <col min="7427" max="7427" width="13.42578125" customWidth="1"/>
    <col min="7428" max="7428" width="15.28515625" bestFit="1" customWidth="1"/>
    <col min="7680" max="7680" width="39.42578125" customWidth="1"/>
    <col min="7682" max="7682" width="13" customWidth="1"/>
    <col min="7683" max="7683" width="13.42578125" customWidth="1"/>
    <col min="7684" max="7684" width="15.28515625" bestFit="1" customWidth="1"/>
    <col min="7936" max="7936" width="39.42578125" customWidth="1"/>
    <col min="7938" max="7938" width="13" customWidth="1"/>
    <col min="7939" max="7939" width="13.42578125" customWidth="1"/>
    <col min="7940" max="7940" width="15.28515625" bestFit="1" customWidth="1"/>
    <col min="8192" max="8192" width="39.42578125" customWidth="1"/>
    <col min="8194" max="8194" width="13" customWidth="1"/>
    <col min="8195" max="8195" width="13.42578125" customWidth="1"/>
    <col min="8196" max="8196" width="15.28515625" bestFit="1" customWidth="1"/>
    <col min="8448" max="8448" width="39.42578125" customWidth="1"/>
    <col min="8450" max="8450" width="13" customWidth="1"/>
    <col min="8451" max="8451" width="13.42578125" customWidth="1"/>
    <col min="8452" max="8452" width="15.28515625" bestFit="1" customWidth="1"/>
    <col min="8704" max="8704" width="39.42578125" customWidth="1"/>
    <col min="8706" max="8706" width="13" customWidth="1"/>
    <col min="8707" max="8707" width="13.42578125" customWidth="1"/>
    <col min="8708" max="8708" width="15.28515625" bestFit="1" customWidth="1"/>
    <col min="8960" max="8960" width="39.42578125" customWidth="1"/>
    <col min="8962" max="8962" width="13" customWidth="1"/>
    <col min="8963" max="8963" width="13.42578125" customWidth="1"/>
    <col min="8964" max="8964" width="15.28515625" bestFit="1" customWidth="1"/>
    <col min="9216" max="9216" width="39.42578125" customWidth="1"/>
    <col min="9218" max="9218" width="13" customWidth="1"/>
    <col min="9219" max="9219" width="13.42578125" customWidth="1"/>
    <col min="9220" max="9220" width="15.28515625" bestFit="1" customWidth="1"/>
    <col min="9472" max="9472" width="39.42578125" customWidth="1"/>
    <col min="9474" max="9474" width="13" customWidth="1"/>
    <col min="9475" max="9475" width="13.42578125" customWidth="1"/>
    <col min="9476" max="9476" width="15.28515625" bestFit="1" customWidth="1"/>
    <col min="9728" max="9728" width="39.42578125" customWidth="1"/>
    <col min="9730" max="9730" width="13" customWidth="1"/>
    <col min="9731" max="9731" width="13.42578125" customWidth="1"/>
    <col min="9732" max="9732" width="15.28515625" bestFit="1" customWidth="1"/>
    <col min="9984" max="9984" width="39.42578125" customWidth="1"/>
    <col min="9986" max="9986" width="13" customWidth="1"/>
    <col min="9987" max="9987" width="13.42578125" customWidth="1"/>
    <col min="9988" max="9988" width="15.28515625" bestFit="1" customWidth="1"/>
    <col min="10240" max="10240" width="39.42578125" customWidth="1"/>
    <col min="10242" max="10242" width="13" customWidth="1"/>
    <col min="10243" max="10243" width="13.42578125" customWidth="1"/>
    <col min="10244" max="10244" width="15.28515625" bestFit="1" customWidth="1"/>
    <col min="10496" max="10496" width="39.42578125" customWidth="1"/>
    <col min="10498" max="10498" width="13" customWidth="1"/>
    <col min="10499" max="10499" width="13.42578125" customWidth="1"/>
    <col min="10500" max="10500" width="15.28515625" bestFit="1" customWidth="1"/>
    <col min="10752" max="10752" width="39.42578125" customWidth="1"/>
    <col min="10754" max="10754" width="13" customWidth="1"/>
    <col min="10755" max="10755" width="13.42578125" customWidth="1"/>
    <col min="10756" max="10756" width="15.28515625" bestFit="1" customWidth="1"/>
    <col min="11008" max="11008" width="39.42578125" customWidth="1"/>
    <col min="11010" max="11010" width="13" customWidth="1"/>
    <col min="11011" max="11011" width="13.42578125" customWidth="1"/>
    <col min="11012" max="11012" width="15.28515625" bestFit="1" customWidth="1"/>
    <col min="11264" max="11264" width="39.42578125" customWidth="1"/>
    <col min="11266" max="11266" width="13" customWidth="1"/>
    <col min="11267" max="11267" width="13.42578125" customWidth="1"/>
    <col min="11268" max="11268" width="15.28515625" bestFit="1" customWidth="1"/>
    <col min="11520" max="11520" width="39.42578125" customWidth="1"/>
    <col min="11522" max="11522" width="13" customWidth="1"/>
    <col min="11523" max="11523" width="13.42578125" customWidth="1"/>
    <col min="11524" max="11524" width="15.28515625" bestFit="1" customWidth="1"/>
    <col min="11776" max="11776" width="39.42578125" customWidth="1"/>
    <col min="11778" max="11778" width="13" customWidth="1"/>
    <col min="11779" max="11779" width="13.42578125" customWidth="1"/>
    <col min="11780" max="11780" width="15.28515625" bestFit="1" customWidth="1"/>
    <col min="12032" max="12032" width="39.42578125" customWidth="1"/>
    <col min="12034" max="12034" width="13" customWidth="1"/>
    <col min="12035" max="12035" width="13.42578125" customWidth="1"/>
    <col min="12036" max="12036" width="15.28515625" bestFit="1" customWidth="1"/>
    <col min="12288" max="12288" width="39.42578125" customWidth="1"/>
    <col min="12290" max="12290" width="13" customWidth="1"/>
    <col min="12291" max="12291" width="13.42578125" customWidth="1"/>
    <col min="12292" max="12292" width="15.28515625" bestFit="1" customWidth="1"/>
    <col min="12544" max="12544" width="39.42578125" customWidth="1"/>
    <col min="12546" max="12546" width="13" customWidth="1"/>
    <col min="12547" max="12547" width="13.42578125" customWidth="1"/>
    <col min="12548" max="12548" width="15.28515625" bestFit="1" customWidth="1"/>
    <col min="12800" max="12800" width="39.42578125" customWidth="1"/>
    <col min="12802" max="12802" width="13" customWidth="1"/>
    <col min="12803" max="12803" width="13.42578125" customWidth="1"/>
    <col min="12804" max="12804" width="15.28515625" bestFit="1" customWidth="1"/>
    <col min="13056" max="13056" width="39.42578125" customWidth="1"/>
    <col min="13058" max="13058" width="13" customWidth="1"/>
    <col min="13059" max="13059" width="13.42578125" customWidth="1"/>
    <col min="13060" max="13060" width="15.28515625" bestFit="1" customWidth="1"/>
    <col min="13312" max="13312" width="39.42578125" customWidth="1"/>
    <col min="13314" max="13314" width="13" customWidth="1"/>
    <col min="13315" max="13315" width="13.42578125" customWidth="1"/>
    <col min="13316" max="13316" width="15.28515625" bestFit="1" customWidth="1"/>
    <col min="13568" max="13568" width="39.42578125" customWidth="1"/>
    <col min="13570" max="13570" width="13" customWidth="1"/>
    <col min="13571" max="13571" width="13.42578125" customWidth="1"/>
    <col min="13572" max="13572" width="15.28515625" bestFit="1" customWidth="1"/>
    <col min="13824" max="13824" width="39.42578125" customWidth="1"/>
    <col min="13826" max="13826" width="13" customWidth="1"/>
    <col min="13827" max="13827" width="13.42578125" customWidth="1"/>
    <col min="13828" max="13828" width="15.28515625" bestFit="1" customWidth="1"/>
    <col min="14080" max="14080" width="39.42578125" customWidth="1"/>
    <col min="14082" max="14082" width="13" customWidth="1"/>
    <col min="14083" max="14083" width="13.42578125" customWidth="1"/>
    <col min="14084" max="14084" width="15.28515625" bestFit="1" customWidth="1"/>
    <col min="14336" max="14336" width="39.42578125" customWidth="1"/>
    <col min="14338" max="14338" width="13" customWidth="1"/>
    <col min="14339" max="14339" width="13.42578125" customWidth="1"/>
    <col min="14340" max="14340" width="15.28515625" bestFit="1" customWidth="1"/>
    <col min="14592" max="14592" width="39.42578125" customWidth="1"/>
    <col min="14594" max="14594" width="13" customWidth="1"/>
    <col min="14595" max="14595" width="13.42578125" customWidth="1"/>
    <col min="14596" max="14596" width="15.28515625" bestFit="1" customWidth="1"/>
    <col min="14848" max="14848" width="39.42578125" customWidth="1"/>
    <col min="14850" max="14850" width="13" customWidth="1"/>
    <col min="14851" max="14851" width="13.42578125" customWidth="1"/>
    <col min="14852" max="14852" width="15.28515625" bestFit="1" customWidth="1"/>
    <col min="15104" max="15104" width="39.42578125" customWidth="1"/>
    <col min="15106" max="15106" width="13" customWidth="1"/>
    <col min="15107" max="15107" width="13.42578125" customWidth="1"/>
    <col min="15108" max="15108" width="15.28515625" bestFit="1" customWidth="1"/>
    <col min="15360" max="15360" width="39.42578125" customWidth="1"/>
    <col min="15362" max="15362" width="13" customWidth="1"/>
    <col min="15363" max="15363" width="13.42578125" customWidth="1"/>
    <col min="15364" max="15364" width="15.28515625" bestFit="1" customWidth="1"/>
    <col min="15616" max="15616" width="39.42578125" customWidth="1"/>
    <col min="15618" max="15618" width="13" customWidth="1"/>
    <col min="15619" max="15619" width="13.42578125" customWidth="1"/>
    <col min="15620" max="15620" width="15.28515625" bestFit="1" customWidth="1"/>
    <col min="15872" max="15872" width="39.42578125" customWidth="1"/>
    <col min="15874" max="15874" width="13" customWidth="1"/>
    <col min="15875" max="15875" width="13.42578125" customWidth="1"/>
    <col min="15876" max="15876" width="15.28515625" bestFit="1" customWidth="1"/>
    <col min="16128" max="16128" width="39.42578125" customWidth="1"/>
    <col min="16130" max="16130" width="13" customWidth="1"/>
    <col min="16131" max="16131" width="13.42578125" customWidth="1"/>
    <col min="16132" max="16132" width="15.28515625" bestFit="1" customWidth="1"/>
  </cols>
  <sheetData>
    <row r="1" spans="1:4" x14ac:dyDescent="0.25">
      <c r="A1" s="14" t="s">
        <v>0</v>
      </c>
      <c r="B1" s="14"/>
      <c r="C1" s="14"/>
      <c r="D1" s="14"/>
    </row>
    <row r="2" spans="1:4" x14ac:dyDescent="0.25">
      <c r="A2" s="14" t="s">
        <v>1</v>
      </c>
      <c r="B2" s="14"/>
      <c r="C2" s="14"/>
      <c r="D2" s="14"/>
    </row>
    <row r="3" spans="1:4" x14ac:dyDescent="0.25">
      <c r="A3" s="14" t="s">
        <v>2</v>
      </c>
      <c r="B3" s="14"/>
      <c r="C3" s="14"/>
      <c r="D3" s="14"/>
    </row>
    <row r="4" spans="1:4" x14ac:dyDescent="0.25">
      <c r="A4" s="15" t="s">
        <v>3</v>
      </c>
      <c r="B4" s="15"/>
      <c r="C4" s="15"/>
      <c r="D4" s="15"/>
    </row>
    <row r="5" spans="1:4" ht="25.5" x14ac:dyDescent="0.25">
      <c r="A5" s="1" t="s">
        <v>4</v>
      </c>
      <c r="B5" s="1"/>
      <c r="C5" s="2" t="s">
        <v>5</v>
      </c>
      <c r="D5" s="3"/>
    </row>
    <row r="6" spans="1:4" x14ac:dyDescent="0.25">
      <c r="A6" s="3" t="s">
        <v>6</v>
      </c>
      <c r="B6" s="3"/>
      <c r="C6" s="5">
        <v>988464082.24480629</v>
      </c>
      <c r="D6" s="3"/>
    </row>
    <row r="7" spans="1:4" x14ac:dyDescent="0.25">
      <c r="A7" s="3" t="s">
        <v>7</v>
      </c>
      <c r="B7" s="3"/>
      <c r="C7" s="5">
        <v>396036538.55958486</v>
      </c>
      <c r="D7" s="3"/>
    </row>
    <row r="8" spans="1:4" x14ac:dyDescent="0.25">
      <c r="A8" s="3" t="s">
        <v>8</v>
      </c>
      <c r="B8" s="3"/>
      <c r="C8" s="5">
        <v>560554281.69513309</v>
      </c>
      <c r="D8" s="4"/>
    </row>
    <row r="9" spans="1:4" x14ac:dyDescent="0.25">
      <c r="A9" s="3"/>
      <c r="B9" s="3"/>
      <c r="C9" s="6"/>
      <c r="D9" s="4"/>
    </row>
    <row r="10" spans="1:4" ht="15.75" thickBot="1" x14ac:dyDescent="0.3">
      <c r="A10" s="1" t="s">
        <v>9</v>
      </c>
      <c r="B10" s="1"/>
      <c r="C10" s="6"/>
      <c r="D10" s="7">
        <f>+C6+C7+C8</f>
        <v>1945054902.4995241</v>
      </c>
    </row>
    <row r="11" spans="1:4" ht="15.75" thickTop="1" x14ac:dyDescent="0.25">
      <c r="A11" s="3"/>
      <c r="B11" s="3"/>
      <c r="C11" s="6"/>
      <c r="D11" s="4"/>
    </row>
    <row r="12" spans="1:4" x14ac:dyDescent="0.25">
      <c r="A12" s="1" t="s">
        <v>10</v>
      </c>
      <c r="B12" s="1"/>
      <c r="C12" s="6"/>
      <c r="D12" s="3"/>
    </row>
    <row r="13" spans="1:4" x14ac:dyDescent="0.25">
      <c r="A13" s="3" t="s">
        <v>6</v>
      </c>
      <c r="B13" s="3"/>
      <c r="C13" s="5">
        <v>371000603.74170661</v>
      </c>
      <c r="D13" s="3"/>
    </row>
    <row r="14" spans="1:4" x14ac:dyDescent="0.25">
      <c r="A14" s="3" t="s">
        <v>7</v>
      </c>
      <c r="B14" s="3"/>
      <c r="C14" s="5">
        <v>118942746.94583744</v>
      </c>
      <c r="D14" s="3"/>
    </row>
    <row r="15" spans="1:4" x14ac:dyDescent="0.25">
      <c r="A15" s="3" t="s">
        <v>8</v>
      </c>
      <c r="B15" s="3"/>
      <c r="C15" s="5">
        <v>19041052.664282359</v>
      </c>
      <c r="D15" s="4"/>
    </row>
    <row r="16" spans="1:4" x14ac:dyDescent="0.25">
      <c r="A16" s="3"/>
      <c r="B16" s="3"/>
      <c r="C16" s="5"/>
      <c r="D16" s="4"/>
    </row>
    <row r="17" spans="1:4" ht="15.75" thickBot="1" x14ac:dyDescent="0.3">
      <c r="A17" s="1" t="s">
        <v>11</v>
      </c>
      <c r="B17" s="1"/>
      <c r="C17" s="6"/>
      <c r="D17" s="7">
        <f>+C13+C14+C15</f>
        <v>508984403.35182643</v>
      </c>
    </row>
    <row r="18" spans="1:4" ht="15.75" thickTop="1" x14ac:dyDescent="0.25">
      <c r="A18" s="1"/>
      <c r="B18" s="1"/>
      <c r="C18" s="6"/>
      <c r="D18" s="8"/>
    </row>
    <row r="19" spans="1:4" x14ac:dyDescent="0.25">
      <c r="A19" s="1" t="s">
        <v>12</v>
      </c>
      <c r="B19" s="3"/>
      <c r="C19" s="6"/>
      <c r="D19" s="4"/>
    </row>
    <row r="20" spans="1:4" x14ac:dyDescent="0.25">
      <c r="A20" s="3" t="s">
        <v>13</v>
      </c>
      <c r="B20" s="3"/>
      <c r="C20" s="6"/>
      <c r="D20" s="6"/>
    </row>
    <row r="21" spans="1:4" x14ac:dyDescent="0.25">
      <c r="A21" s="3" t="s">
        <v>14</v>
      </c>
      <c r="B21" s="3"/>
      <c r="C21" s="5">
        <v>67609.864146316846</v>
      </c>
      <c r="D21" s="4"/>
    </row>
    <row r="22" spans="1:4" x14ac:dyDescent="0.25">
      <c r="A22" s="3" t="s">
        <v>15</v>
      </c>
      <c r="B22" s="3"/>
      <c r="C22" s="5">
        <v>44516391.862903729</v>
      </c>
      <c r="D22" s="4"/>
    </row>
    <row r="23" spans="1:4" x14ac:dyDescent="0.25">
      <c r="A23" s="3" t="s">
        <v>16</v>
      </c>
      <c r="B23" s="3"/>
      <c r="C23" s="6" t="s">
        <v>17</v>
      </c>
      <c r="D23" s="4"/>
    </row>
    <row r="24" spans="1:4" x14ac:dyDescent="0.25">
      <c r="A24" s="3" t="s">
        <v>18</v>
      </c>
      <c r="B24" s="3"/>
      <c r="C24" s="6" t="s">
        <v>17</v>
      </c>
      <c r="D24" s="4"/>
    </row>
    <row r="25" spans="1:4" x14ac:dyDescent="0.25">
      <c r="A25" s="3"/>
      <c r="B25" s="3"/>
      <c r="C25" s="6"/>
      <c r="D25" s="4"/>
    </row>
    <row r="26" spans="1:4" ht="15.75" thickBot="1" x14ac:dyDescent="0.3">
      <c r="A26" s="1" t="s">
        <v>19</v>
      </c>
      <c r="B26" s="3"/>
      <c r="C26" s="6"/>
      <c r="D26" s="7">
        <f>+C20+C21+C22</f>
        <v>44584001.727050044</v>
      </c>
    </row>
    <row r="27" spans="1:4" ht="15.75" thickTop="1" x14ac:dyDescent="0.25">
      <c r="A27" s="3"/>
      <c r="B27" s="3"/>
      <c r="C27" s="6"/>
      <c r="D27" s="4"/>
    </row>
    <row r="28" spans="1:4" ht="15.75" thickBot="1" x14ac:dyDescent="0.3">
      <c r="A28" s="1" t="s">
        <v>20</v>
      </c>
      <c r="B28" s="1"/>
      <c r="C28" s="6"/>
      <c r="D28" s="7">
        <f>+D10+D17+D26</f>
        <v>2498623307.5784006</v>
      </c>
    </row>
    <row r="29" spans="1:4" ht="15.75" thickTop="1" x14ac:dyDescent="0.25">
      <c r="A29" s="3"/>
      <c r="B29" s="3"/>
      <c r="C29" s="6"/>
      <c r="D29" s="4"/>
    </row>
    <row r="30" spans="1:4" x14ac:dyDescent="0.25">
      <c r="A30" s="1" t="s">
        <v>21</v>
      </c>
      <c r="B30" s="3"/>
      <c r="C30" s="6"/>
      <c r="D30" s="4"/>
    </row>
    <row r="31" spans="1:4" x14ac:dyDescent="0.25">
      <c r="A31" s="3" t="s">
        <v>22</v>
      </c>
      <c r="B31" s="3"/>
      <c r="C31" s="5">
        <v>-261671362.88877168</v>
      </c>
      <c r="D31" s="4"/>
    </row>
    <row r="32" spans="1:4" x14ac:dyDescent="0.25">
      <c r="A32" s="3" t="s">
        <v>23</v>
      </c>
      <c r="B32" s="3"/>
      <c r="C32" s="5">
        <v>-327223411.76140714</v>
      </c>
      <c r="D32" s="4"/>
    </row>
    <row r="33" spans="1:4" x14ac:dyDescent="0.25">
      <c r="A33" s="3" t="s">
        <v>24</v>
      </c>
      <c r="B33" s="3"/>
      <c r="C33" s="5">
        <v>-144346245.07938728</v>
      </c>
      <c r="D33" s="4"/>
    </row>
    <row r="34" spans="1:4" x14ac:dyDescent="0.25">
      <c r="A34" s="3"/>
      <c r="B34" s="3"/>
      <c r="C34" s="6"/>
      <c r="D34" s="4"/>
    </row>
    <row r="35" spans="1:4" ht="15.75" thickBot="1" x14ac:dyDescent="0.3">
      <c r="A35" s="1" t="s">
        <v>25</v>
      </c>
      <c r="B35" s="3"/>
      <c r="C35" s="6"/>
      <c r="D35" s="7">
        <f>C31+C32+C33</f>
        <v>-733241019.7295661</v>
      </c>
    </row>
    <row r="36" spans="1:4" ht="15.75" thickTop="1" x14ac:dyDescent="0.25">
      <c r="A36" s="1"/>
      <c r="B36" s="3"/>
      <c r="C36" s="6"/>
      <c r="D36" s="8"/>
    </row>
    <row r="37" spans="1:4" x14ac:dyDescent="0.25">
      <c r="A37" s="1" t="s">
        <v>26</v>
      </c>
      <c r="B37" s="3"/>
      <c r="C37" s="6"/>
      <c r="D37" s="4"/>
    </row>
    <row r="38" spans="1:4" x14ac:dyDescent="0.25">
      <c r="A38" s="3" t="s">
        <v>27</v>
      </c>
      <c r="B38" s="3"/>
      <c r="C38" s="5">
        <v>-10765559.74094121</v>
      </c>
      <c r="D38" s="4"/>
    </row>
    <row r="39" spans="1:4" x14ac:dyDescent="0.25">
      <c r="A39" s="3" t="s">
        <v>23</v>
      </c>
      <c r="B39" s="3"/>
      <c r="C39" s="5">
        <v>-74035275.332554758</v>
      </c>
      <c r="D39" s="4"/>
    </row>
    <row r="40" spans="1:4" x14ac:dyDescent="0.25">
      <c r="A40" s="3" t="s">
        <v>28</v>
      </c>
      <c r="B40" s="3"/>
      <c r="C40" s="6">
        <v>0</v>
      </c>
      <c r="D40" s="4"/>
    </row>
    <row r="41" spans="1:4" x14ac:dyDescent="0.25">
      <c r="A41" s="3"/>
      <c r="B41" s="3"/>
      <c r="C41" s="6"/>
      <c r="D41" s="4"/>
    </row>
    <row r="42" spans="1:4" ht="15.75" thickBot="1" x14ac:dyDescent="0.3">
      <c r="A42" s="1" t="s">
        <v>29</v>
      </c>
      <c r="B42" s="3"/>
      <c r="C42" s="6"/>
      <c r="D42" s="7">
        <f>+C37+C38+C39+C40</f>
        <v>-84800835.073495969</v>
      </c>
    </row>
    <row r="43" spans="1:4" ht="15.75" thickTop="1" x14ac:dyDescent="0.25">
      <c r="A43" s="3"/>
      <c r="B43" s="3"/>
      <c r="C43" s="6"/>
      <c r="D43" s="4"/>
    </row>
    <row r="44" spans="1:4" x14ac:dyDescent="0.25">
      <c r="A44" s="3"/>
      <c r="B44" s="3"/>
      <c r="C44" s="6"/>
      <c r="D44" s="4"/>
    </row>
    <row r="45" spans="1:4" x14ac:dyDescent="0.25">
      <c r="A45" s="3"/>
      <c r="B45" s="3"/>
      <c r="C45" s="6"/>
      <c r="D45" s="4"/>
    </row>
    <row r="46" spans="1:4" x14ac:dyDescent="0.25">
      <c r="A46" s="1" t="s">
        <v>30</v>
      </c>
      <c r="B46" s="3"/>
      <c r="C46" s="6"/>
      <c r="D46" s="4"/>
    </row>
    <row r="47" spans="1:4" x14ac:dyDescent="0.25">
      <c r="A47" s="3" t="s">
        <v>31</v>
      </c>
      <c r="B47" s="3"/>
      <c r="C47" s="5">
        <v>-409351857.76999998</v>
      </c>
      <c r="D47" s="4"/>
    </row>
    <row r="48" spans="1:4" x14ac:dyDescent="0.25">
      <c r="A48" s="3" t="s">
        <v>32</v>
      </c>
      <c r="B48" s="3"/>
      <c r="C48" s="5">
        <v>-168487313.22999999</v>
      </c>
      <c r="D48" s="4"/>
    </row>
    <row r="49" spans="1:4" x14ac:dyDescent="0.25">
      <c r="A49" s="3" t="s">
        <v>33</v>
      </c>
      <c r="B49" s="3"/>
      <c r="C49" s="5">
        <v>-157531334.62897441</v>
      </c>
      <c r="D49" s="4"/>
    </row>
    <row r="50" spans="1:4" x14ac:dyDescent="0.25">
      <c r="A50" s="3" t="s">
        <v>34</v>
      </c>
      <c r="B50" s="3"/>
      <c r="C50" s="5">
        <v>-173816331.29595464</v>
      </c>
      <c r="D50" s="4"/>
    </row>
    <row r="51" spans="1:4" x14ac:dyDescent="0.25">
      <c r="A51" s="3"/>
      <c r="B51" s="3"/>
      <c r="C51" s="6"/>
      <c r="D51" s="4"/>
    </row>
    <row r="52" spans="1:4" x14ac:dyDescent="0.25">
      <c r="A52" s="1" t="s">
        <v>35</v>
      </c>
      <c r="B52" s="3"/>
      <c r="C52" s="6"/>
      <c r="D52" s="8">
        <f>+C47+C48+C49+C50</f>
        <v>-909186836.92492914</v>
      </c>
    </row>
    <row r="53" spans="1:4" x14ac:dyDescent="0.25">
      <c r="A53" s="1"/>
      <c r="B53" s="3"/>
      <c r="C53" s="6"/>
      <c r="D53" s="8"/>
    </row>
    <row r="54" spans="1:4" ht="15.75" thickBot="1" x14ac:dyDescent="0.3">
      <c r="A54" s="1" t="s">
        <v>36</v>
      </c>
      <c r="B54" s="1"/>
      <c r="C54" s="6"/>
      <c r="D54" s="7">
        <f>+D35+D42+D52</f>
        <v>-1727228691.7279911</v>
      </c>
    </row>
    <row r="55" spans="1:4" ht="15.75" thickTop="1" x14ac:dyDescent="0.25">
      <c r="A55" s="3"/>
      <c r="B55" s="3"/>
      <c r="C55" s="6"/>
      <c r="D55" s="4"/>
    </row>
    <row r="56" spans="1:4" x14ac:dyDescent="0.25">
      <c r="A56" s="1" t="s">
        <v>37</v>
      </c>
      <c r="B56" s="3"/>
      <c r="C56" s="6"/>
      <c r="D56" s="4"/>
    </row>
    <row r="57" spans="1:4" x14ac:dyDescent="0.25">
      <c r="A57" s="3" t="s">
        <v>22</v>
      </c>
      <c r="B57" s="3"/>
      <c r="C57" s="5">
        <v>-2634416.67</v>
      </c>
      <c r="D57" s="4"/>
    </row>
    <row r="58" spans="1:4" x14ac:dyDescent="0.25">
      <c r="A58" s="3" t="s">
        <v>23</v>
      </c>
      <c r="B58" s="3"/>
      <c r="C58" s="5">
        <v>-2620921.8199999998</v>
      </c>
      <c r="D58" s="4"/>
    </row>
    <row r="59" spans="1:4" x14ac:dyDescent="0.25">
      <c r="A59" s="3" t="s">
        <v>24</v>
      </c>
      <c r="B59" s="3"/>
      <c r="C59" s="5">
        <v>-145637481.85398033</v>
      </c>
      <c r="D59" s="4"/>
    </row>
    <row r="60" spans="1:4" x14ac:dyDescent="0.25">
      <c r="A60" s="3"/>
      <c r="B60" s="3"/>
      <c r="C60" s="6"/>
      <c r="D60" s="4"/>
    </row>
    <row r="61" spans="1:4" ht="15.75" thickBot="1" x14ac:dyDescent="0.3">
      <c r="A61" s="1" t="s">
        <v>38</v>
      </c>
      <c r="B61" s="3"/>
      <c r="C61" s="6"/>
      <c r="D61" s="7">
        <f>+C56+C57+C58+C59</f>
        <v>-150892820.34398034</v>
      </c>
    </row>
    <row r="62" spans="1:4" ht="15.75" thickTop="1" x14ac:dyDescent="0.25">
      <c r="A62" s="1"/>
      <c r="B62" s="3"/>
      <c r="C62" s="6"/>
      <c r="D62" s="8"/>
    </row>
    <row r="63" spans="1:4" x14ac:dyDescent="0.25">
      <c r="A63" s="1" t="s">
        <v>39</v>
      </c>
      <c r="B63" s="3"/>
      <c r="C63" s="6"/>
      <c r="D63" s="4"/>
    </row>
    <row r="64" spans="1:4" x14ac:dyDescent="0.25">
      <c r="A64" s="3" t="s">
        <v>27</v>
      </c>
      <c r="B64" s="3"/>
      <c r="C64" s="5">
        <v>-55948938.719999999</v>
      </c>
      <c r="D64" s="4"/>
    </row>
    <row r="65" spans="1:4" x14ac:dyDescent="0.25">
      <c r="A65" s="3" t="s">
        <v>23</v>
      </c>
      <c r="B65" s="3"/>
      <c r="C65" s="5">
        <v>-4805172.8899999997</v>
      </c>
      <c r="D65" s="4"/>
    </row>
    <row r="66" spans="1:4" x14ac:dyDescent="0.25">
      <c r="A66" s="3" t="s">
        <v>28</v>
      </c>
      <c r="B66" s="3"/>
      <c r="C66" s="6"/>
      <c r="D66" s="4"/>
    </row>
    <row r="67" spans="1:4" x14ac:dyDescent="0.25">
      <c r="A67" s="3"/>
      <c r="B67" s="3"/>
      <c r="C67" s="6"/>
      <c r="D67" s="4"/>
    </row>
    <row r="68" spans="1:4" ht="15.75" thickBot="1" x14ac:dyDescent="0.3">
      <c r="A68" s="1" t="s">
        <v>40</v>
      </c>
      <c r="B68" s="3"/>
      <c r="C68" s="6"/>
      <c r="D68" s="7">
        <f>+C64+C65+C66</f>
        <v>-60754111.609999999</v>
      </c>
    </row>
    <row r="69" spans="1:4" ht="15.75" thickTop="1" x14ac:dyDescent="0.25">
      <c r="A69" s="3"/>
      <c r="B69" s="3"/>
      <c r="C69" s="6"/>
      <c r="D69" s="4"/>
    </row>
    <row r="70" spans="1:4" x14ac:dyDescent="0.25">
      <c r="A70" s="1" t="s">
        <v>41</v>
      </c>
      <c r="B70" s="3"/>
      <c r="C70" s="6"/>
      <c r="D70" s="4"/>
    </row>
    <row r="71" spans="1:4" x14ac:dyDescent="0.25">
      <c r="A71" s="3" t="s">
        <v>31</v>
      </c>
      <c r="B71" s="3"/>
      <c r="C71" s="5">
        <v>-72630697.131585225</v>
      </c>
      <c r="D71" s="4"/>
    </row>
    <row r="72" spans="1:4" x14ac:dyDescent="0.25">
      <c r="A72" s="3" t="s">
        <v>32</v>
      </c>
      <c r="B72" s="3"/>
      <c r="C72" s="5">
        <v>-107118538.16</v>
      </c>
      <c r="D72" s="4"/>
    </row>
    <row r="73" spans="1:4" x14ac:dyDescent="0.25">
      <c r="A73" s="3" t="s">
        <v>33</v>
      </c>
      <c r="B73" s="3"/>
      <c r="C73" s="5">
        <v>-72630697.131585225</v>
      </c>
      <c r="D73" s="4"/>
    </row>
    <row r="74" spans="1:4" x14ac:dyDescent="0.25">
      <c r="A74" s="3" t="s">
        <v>34</v>
      </c>
      <c r="B74" s="3"/>
      <c r="C74" s="5">
        <v>-98249841.752345502</v>
      </c>
      <c r="D74" s="4"/>
    </row>
    <row r="75" spans="1:4" x14ac:dyDescent="0.25">
      <c r="A75" s="3"/>
      <c r="B75" s="3"/>
      <c r="C75" s="6"/>
      <c r="D75" s="4"/>
    </row>
    <row r="76" spans="1:4" x14ac:dyDescent="0.25">
      <c r="A76" s="1" t="s">
        <v>42</v>
      </c>
      <c r="B76" s="3"/>
      <c r="C76" s="6"/>
      <c r="D76" s="8">
        <f>+C71+C72+C73+C74</f>
        <v>-350629774.17551595</v>
      </c>
    </row>
    <row r="77" spans="1:4" x14ac:dyDescent="0.25">
      <c r="A77" s="1"/>
      <c r="B77" s="3"/>
      <c r="C77" s="6"/>
      <c r="D77" s="8"/>
    </row>
    <row r="78" spans="1:4" ht="15.75" thickBot="1" x14ac:dyDescent="0.3">
      <c r="A78" s="1" t="s">
        <v>43</v>
      </c>
      <c r="B78" s="1"/>
      <c r="C78" s="6"/>
      <c r="D78" s="7">
        <f>+D61+D68+D76</f>
        <v>-562276706.12949634</v>
      </c>
    </row>
    <row r="79" spans="1:4" ht="15.75" thickTop="1" x14ac:dyDescent="0.25">
      <c r="A79" s="3"/>
      <c r="B79" s="3"/>
      <c r="C79" s="6"/>
      <c r="D79" s="4"/>
    </row>
    <row r="80" spans="1:4" ht="15.75" thickBot="1" x14ac:dyDescent="0.3">
      <c r="A80" s="1" t="s">
        <v>44</v>
      </c>
      <c r="B80" s="1"/>
      <c r="C80" s="6"/>
      <c r="D80" s="7">
        <f>+D54+D78</f>
        <v>-2289505397.8574877</v>
      </c>
    </row>
    <row r="81" spans="1:4" ht="15.75" thickTop="1" x14ac:dyDescent="0.25">
      <c r="A81" s="3"/>
      <c r="B81" s="3"/>
      <c r="C81" s="6"/>
      <c r="D81" s="4"/>
    </row>
    <row r="82" spans="1:4" x14ac:dyDescent="0.25">
      <c r="A82" s="1" t="s">
        <v>45</v>
      </c>
      <c r="B82" s="3"/>
      <c r="C82" s="6"/>
      <c r="D82" s="4"/>
    </row>
    <row r="83" spans="1:4" x14ac:dyDescent="0.25">
      <c r="A83" s="3" t="s">
        <v>46</v>
      </c>
      <c r="B83" s="3"/>
      <c r="C83" s="5">
        <v>-79930104.450000003</v>
      </c>
      <c r="D83" s="4"/>
    </row>
    <row r="84" spans="1:4" x14ac:dyDescent="0.25">
      <c r="A84" s="3" t="s">
        <v>47</v>
      </c>
      <c r="B84" s="3"/>
      <c r="C84" s="5">
        <v>-32332919.52</v>
      </c>
      <c r="D84" s="4"/>
    </row>
    <row r="85" spans="1:4" x14ac:dyDescent="0.25">
      <c r="A85" s="3" t="s">
        <v>48</v>
      </c>
      <c r="B85" s="3"/>
      <c r="C85" s="5">
        <v>-49586757.898179188</v>
      </c>
      <c r="D85" s="4"/>
    </row>
    <row r="86" spans="1:4" x14ac:dyDescent="0.25">
      <c r="A86" s="3" t="s">
        <v>49</v>
      </c>
      <c r="B86" s="3"/>
      <c r="C86" s="5">
        <v>0</v>
      </c>
      <c r="D86" s="4"/>
    </row>
    <row r="87" spans="1:4" ht="15.75" thickBot="1" x14ac:dyDescent="0.3">
      <c r="A87" s="1" t="s">
        <v>50</v>
      </c>
      <c r="B87" s="3"/>
      <c r="C87" s="6"/>
      <c r="D87" s="7">
        <f>+C86+C83+C84+C85</f>
        <v>-161849781.8681792</v>
      </c>
    </row>
    <row r="88" spans="1:4" ht="15.75" thickTop="1" x14ac:dyDescent="0.25">
      <c r="A88" s="3"/>
      <c r="B88" s="3"/>
      <c r="C88" s="6"/>
      <c r="D88" s="3"/>
    </row>
    <row r="89" spans="1:4" x14ac:dyDescent="0.25">
      <c r="A89" s="3"/>
      <c r="B89" s="3"/>
      <c r="C89" s="6"/>
      <c r="D89" s="3"/>
    </row>
    <row r="90" spans="1:4" x14ac:dyDescent="0.25">
      <c r="A90" s="3"/>
      <c r="B90" s="3"/>
      <c r="C90" s="6"/>
      <c r="D90" s="3"/>
    </row>
    <row r="91" spans="1:4" x14ac:dyDescent="0.25">
      <c r="A91" s="3"/>
      <c r="B91" s="3"/>
      <c r="C91" s="6"/>
      <c r="D91" s="3"/>
    </row>
    <row r="92" spans="1:4" x14ac:dyDescent="0.25">
      <c r="A92" s="1" t="s">
        <v>51</v>
      </c>
      <c r="B92" s="3"/>
      <c r="C92" s="6"/>
      <c r="D92" s="4"/>
    </row>
    <row r="93" spans="1:4" x14ac:dyDescent="0.25">
      <c r="A93" s="3" t="s">
        <v>52</v>
      </c>
      <c r="B93" s="3"/>
      <c r="C93" s="6">
        <v>-364881.98561492085</v>
      </c>
      <c r="D93" s="4"/>
    </row>
    <row r="94" spans="1:4" x14ac:dyDescent="0.25">
      <c r="A94" s="3" t="s">
        <v>53</v>
      </c>
      <c r="B94" s="3"/>
      <c r="C94" s="6">
        <v>0</v>
      </c>
      <c r="D94" s="4"/>
    </row>
    <row r="95" spans="1:4" x14ac:dyDescent="0.25">
      <c r="A95" s="3" t="s">
        <v>54</v>
      </c>
      <c r="B95" s="3"/>
      <c r="C95" s="6">
        <v>0</v>
      </c>
      <c r="D95" s="4"/>
    </row>
    <row r="96" spans="1:4" x14ac:dyDescent="0.25">
      <c r="A96" s="3" t="s">
        <v>55</v>
      </c>
      <c r="B96" s="3"/>
      <c r="C96" s="5">
        <v>-4656296.365989361</v>
      </c>
      <c r="D96" s="4"/>
    </row>
    <row r="97" spans="1:4" x14ac:dyDescent="0.25">
      <c r="A97" s="3"/>
      <c r="B97" s="3"/>
      <c r="C97" s="4"/>
      <c r="D97" s="4"/>
    </row>
    <row r="98" spans="1:4" ht="15.75" thickBot="1" x14ac:dyDescent="0.3">
      <c r="A98" s="1" t="s">
        <v>56</v>
      </c>
      <c r="B98" s="3"/>
      <c r="C98" s="4"/>
      <c r="D98" s="7">
        <f>+C93+C94+C95+C96</f>
        <v>-5021178.3516042819</v>
      </c>
    </row>
    <row r="99" spans="1:4" ht="15.75" thickTop="1" x14ac:dyDescent="0.25">
      <c r="A99" s="1"/>
      <c r="B99" s="3"/>
      <c r="C99" s="4"/>
      <c r="D99" s="8"/>
    </row>
    <row r="100" spans="1:4" x14ac:dyDescent="0.25">
      <c r="A100" s="3"/>
      <c r="B100" s="3"/>
      <c r="C100" s="4"/>
      <c r="D100" s="4"/>
    </row>
    <row r="101" spans="1:4" ht="15.75" thickBot="1" x14ac:dyDescent="0.3">
      <c r="A101" s="1" t="s">
        <v>57</v>
      </c>
      <c r="B101" s="1"/>
      <c r="C101" s="9"/>
      <c r="D101" s="7">
        <f>+D28+D80+D87+D98</f>
        <v>42246949.501129448</v>
      </c>
    </row>
    <row r="102" spans="1:4" ht="15.75" thickTop="1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10"/>
      <c r="B105" s="3"/>
      <c r="C105" s="10"/>
      <c r="D105" s="10"/>
    </row>
    <row r="106" spans="1:4" x14ac:dyDescent="0.25">
      <c r="A106" s="11" t="s">
        <v>58</v>
      </c>
      <c r="B106" s="3"/>
      <c r="C106" s="16" t="s">
        <v>59</v>
      </c>
      <c r="D106" s="16"/>
    </row>
    <row r="107" spans="1:4" x14ac:dyDescent="0.25">
      <c r="A107" s="12" t="s">
        <v>60</v>
      </c>
      <c r="B107" s="3"/>
      <c r="C107" s="17" t="s">
        <v>61</v>
      </c>
      <c r="D107" s="17"/>
    </row>
    <row r="108" spans="1:4" x14ac:dyDescent="0.25">
      <c r="A108" s="3"/>
      <c r="B108" s="13"/>
      <c r="C108" s="3"/>
      <c r="D108" s="3"/>
    </row>
    <row r="109" spans="1:4" x14ac:dyDescent="0.25">
      <c r="A109" s="3"/>
      <c r="B109" s="12" t="s">
        <v>62</v>
      </c>
      <c r="C109" s="3"/>
      <c r="D109" s="3"/>
    </row>
    <row r="110" spans="1:4" x14ac:dyDescent="0.25">
      <c r="A110" s="3"/>
      <c r="B110" s="12" t="s">
        <v>63</v>
      </c>
      <c r="C110" s="3"/>
      <c r="D110" s="3"/>
    </row>
    <row r="111" spans="1:4" x14ac:dyDescent="0.25">
      <c r="A111" s="3"/>
      <c r="B111" s="3"/>
      <c r="C111" s="3"/>
      <c r="D111" s="3"/>
    </row>
  </sheetData>
  <mergeCells count="6">
    <mergeCell ref="C107:D107"/>
    <mergeCell ref="A1:D1"/>
    <mergeCell ref="A2:D2"/>
    <mergeCell ref="A3:D3"/>
    <mergeCell ref="A4:D4"/>
    <mergeCell ref="C106:D10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ESTADOS PROYECTADOS OCTUBRE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dcterms:created xsi:type="dcterms:W3CDTF">2023-11-09T18:30:53Z</dcterms:created>
  <dcterms:modified xsi:type="dcterms:W3CDTF">2023-11-15T17:20:33Z</dcterms:modified>
</cp:coreProperties>
</file>