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0" i="1" l="1"/>
  <c r="C84" i="1"/>
  <c r="C75" i="1"/>
  <c r="B75" i="1"/>
  <c r="C82" i="1"/>
  <c r="C79" i="1"/>
  <c r="C71" i="1"/>
  <c r="C68" i="1"/>
  <c r="C63" i="1"/>
  <c r="C53" i="1"/>
  <c r="C46" i="1"/>
  <c r="C37" i="1"/>
  <c r="C27" i="1"/>
  <c r="C17" i="1"/>
  <c r="C11" i="1"/>
  <c r="N83" i="1" l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<sst xmlns="http://schemas.openxmlformats.org/spreadsheetml/2006/main" count="113" uniqueCount="102">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</sst>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55" workbookViewId="0">
      <selection activeCell="C10" sqref="C10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101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7">
        <f>SUM(B11+B17+B27+B37+B46+B53+B63+B68+B71)</f>
        <v>347057853</v>
      </c>
      <c r="C10" s="7">
        <f>SUM(C11+C17+C27+C37+C46+C53+C63+C68+C71)</f>
        <v>290506635</v>
      </c>
      <c r="D10" s="7" t="s">
        <v>99</v>
      </c>
      <c r="E10" s="7" t="s">
        <v>99</v>
      </c>
      <c r="F10" s="7" t="s">
        <v>99</v>
      </c>
      <c r="G10" s="7" t="s">
        <v>99</v>
      </c>
      <c r="H10" s="7" t="s">
        <v>99</v>
      </c>
      <c r="I10" s="8" t="s">
        <v>99</v>
      </c>
      <c r="J10" s="8" t="s">
        <v>99</v>
      </c>
      <c r="K10" s="8" t="s">
        <v>99</v>
      </c>
      <c r="L10" s="9" t="s">
        <v>99</v>
      </c>
      <c r="M10" s="9" t="s">
        <v>99</v>
      </c>
      <c r="N10" s="8">
        <f>SUM(B10:M10)</f>
        <v>637564488</v>
      </c>
    </row>
    <row r="11" spans="1:14" x14ac:dyDescent="0.25">
      <c r="A11" s="10" t="s">
        <v>19</v>
      </c>
      <c r="B11" s="8">
        <f>SUM(B12:B16)</f>
        <v>142356552</v>
      </c>
      <c r="C11" s="8">
        <f>SUM(C12:C16)</f>
        <v>139342206</v>
      </c>
      <c r="D11" s="8"/>
      <c r="E11" s="8"/>
      <c r="F11" s="8"/>
      <c r="G11" s="8"/>
      <c r="H11" s="8"/>
      <c r="I11" s="8"/>
      <c r="J11" s="8"/>
      <c r="K11" s="8"/>
      <c r="L11" s="9"/>
      <c r="M11" s="9"/>
      <c r="N11" s="8">
        <f>SUM(B11:M11)</f>
        <v>281698758</v>
      </c>
    </row>
    <row r="12" spans="1:14" x14ac:dyDescent="0.25">
      <c r="A12" s="11" t="s">
        <v>20</v>
      </c>
      <c r="B12" s="12">
        <v>119080898</v>
      </c>
      <c r="C12" s="12">
        <v>117929794</v>
      </c>
      <c r="D12" s="12"/>
      <c r="E12" s="12"/>
      <c r="F12" s="13"/>
      <c r="G12" s="13"/>
      <c r="H12" s="13"/>
      <c r="I12" s="13"/>
      <c r="J12" s="1"/>
      <c r="K12" s="1"/>
      <c r="L12" s="1"/>
      <c r="M12" s="1"/>
      <c r="N12" s="8">
        <f>SUM(B12:M12)</f>
        <v>237010692</v>
      </c>
    </row>
    <row r="13" spans="1:14" x14ac:dyDescent="0.25">
      <c r="A13" s="11" t="s">
        <v>21</v>
      </c>
      <c r="B13" s="12">
        <v>7720571</v>
      </c>
      <c r="C13" s="12">
        <v>6578595</v>
      </c>
      <c r="D13" s="12"/>
      <c r="E13" s="12"/>
      <c r="F13" s="13"/>
      <c r="G13" s="13"/>
      <c r="H13" s="13"/>
      <c r="I13" s="13"/>
      <c r="J13" s="1"/>
      <c r="K13" s="1"/>
      <c r="L13" s="1"/>
      <c r="M13" s="1"/>
      <c r="N13" s="8">
        <f t="shared" ref="N13:N76" si="0">SUM(B13:M13)</f>
        <v>14299166</v>
      </c>
    </row>
    <row r="14" spans="1:14" x14ac:dyDescent="0.25">
      <c r="A14" s="11" t="s">
        <v>22</v>
      </c>
      <c r="B14" s="12">
        <v>1378998</v>
      </c>
      <c r="C14" s="12">
        <v>782340</v>
      </c>
      <c r="D14" s="12"/>
      <c r="E14" s="12"/>
      <c r="F14" s="13"/>
      <c r="G14" s="13"/>
      <c r="H14" s="13"/>
      <c r="I14" s="13"/>
      <c r="J14" s="1"/>
      <c r="K14" s="1"/>
      <c r="L14" s="1"/>
      <c r="M14" s="1"/>
      <c r="N14" s="8">
        <f t="shared" si="0"/>
        <v>2161338</v>
      </c>
    </row>
    <row r="15" spans="1:14" x14ac:dyDescent="0.25">
      <c r="A15" s="11" t="s">
        <v>23</v>
      </c>
      <c r="B15" s="12">
        <v>0</v>
      </c>
      <c r="C15" s="12">
        <v>0</v>
      </c>
      <c r="D15" s="12"/>
      <c r="E15" s="12"/>
      <c r="F15" s="13"/>
      <c r="G15" s="13"/>
      <c r="H15" s="13"/>
      <c r="I15" s="13"/>
      <c r="J15" s="1"/>
      <c r="K15" s="1"/>
      <c r="L15" s="1"/>
      <c r="M15" s="1"/>
      <c r="N15" s="8">
        <f t="shared" si="0"/>
        <v>0</v>
      </c>
    </row>
    <row r="16" spans="1:14" x14ac:dyDescent="0.25">
      <c r="A16" s="11" t="s">
        <v>24</v>
      </c>
      <c r="B16" s="12">
        <v>14176085</v>
      </c>
      <c r="C16" s="1">
        <v>14051477</v>
      </c>
      <c r="D16" s="12"/>
      <c r="E16" s="13"/>
      <c r="F16" s="1"/>
      <c r="G16" s="1"/>
      <c r="H16" s="13"/>
      <c r="I16" s="13"/>
      <c r="J16" s="1"/>
      <c r="K16" s="1"/>
      <c r="L16" s="1"/>
      <c r="M16" s="1"/>
      <c r="N16" s="8">
        <f t="shared" si="0"/>
        <v>28227562</v>
      </c>
    </row>
    <row r="17" spans="1:14" x14ac:dyDescent="0.25">
      <c r="A17" s="10" t="s">
        <v>25</v>
      </c>
      <c r="B17" s="8">
        <f>SUM(B18:B26)</f>
        <v>92221621</v>
      </c>
      <c r="C17" s="8">
        <f>SUM(C18:C26)</f>
        <v>87755993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179977614</v>
      </c>
    </row>
    <row r="18" spans="1:14" x14ac:dyDescent="0.25">
      <c r="A18" s="11" t="s">
        <v>26</v>
      </c>
      <c r="B18" s="12">
        <v>71824297</v>
      </c>
      <c r="C18" s="12">
        <v>69973023</v>
      </c>
      <c r="D18" s="14"/>
      <c r="E18" s="13"/>
      <c r="F18" s="1"/>
      <c r="G18" s="13"/>
      <c r="H18" s="13"/>
      <c r="I18" s="13"/>
      <c r="J18" s="1"/>
      <c r="K18" s="1"/>
      <c r="L18" s="1"/>
      <c r="M18" s="1"/>
      <c r="N18" s="8">
        <f t="shared" si="0"/>
        <v>141797320</v>
      </c>
    </row>
    <row r="19" spans="1:14" x14ac:dyDescent="0.25">
      <c r="A19" s="11" t="s">
        <v>27</v>
      </c>
      <c r="B19" s="12">
        <v>4493668</v>
      </c>
      <c r="C19" s="12">
        <v>1352515</v>
      </c>
      <c r="D19" s="14"/>
      <c r="E19" s="13"/>
      <c r="F19" s="1"/>
      <c r="G19" s="13"/>
      <c r="H19" s="13"/>
      <c r="I19" s="13"/>
      <c r="J19" s="1"/>
      <c r="K19" s="1"/>
      <c r="L19" s="1"/>
      <c r="M19" s="1"/>
      <c r="N19" s="8">
        <f t="shared" si="0"/>
        <v>5846183</v>
      </c>
    </row>
    <row r="20" spans="1:14" x14ac:dyDescent="0.25">
      <c r="A20" s="11" t="s">
        <v>28</v>
      </c>
      <c r="B20" s="12">
        <v>41351</v>
      </c>
      <c r="C20" s="12">
        <v>25636</v>
      </c>
      <c r="D20" s="14"/>
      <c r="E20" s="13"/>
      <c r="F20" s="1"/>
      <c r="G20" s="13"/>
      <c r="H20" s="13"/>
      <c r="I20" s="13"/>
      <c r="J20" s="1"/>
      <c r="K20" s="1"/>
      <c r="L20" s="1"/>
      <c r="M20" s="1"/>
      <c r="N20" s="8">
        <f t="shared" si="0"/>
        <v>66987</v>
      </c>
    </row>
    <row r="21" spans="1:14" x14ac:dyDescent="0.25">
      <c r="A21" s="11" t="s">
        <v>29</v>
      </c>
      <c r="B21" s="12">
        <v>7613</v>
      </c>
      <c r="C21" s="12">
        <v>1260</v>
      </c>
      <c r="D21" s="14"/>
      <c r="E21" s="13"/>
      <c r="F21" s="1"/>
      <c r="G21" s="13"/>
      <c r="H21" s="13"/>
      <c r="I21" s="13"/>
      <c r="J21" s="1"/>
      <c r="K21" s="1"/>
      <c r="L21" s="1"/>
      <c r="M21" s="1"/>
      <c r="N21" s="8">
        <f t="shared" si="0"/>
        <v>8873</v>
      </c>
    </row>
    <row r="22" spans="1:14" x14ac:dyDescent="0.25">
      <c r="A22" s="11" t="s">
        <v>30</v>
      </c>
      <c r="B22" s="12">
        <v>9748544</v>
      </c>
      <c r="C22" s="12">
        <v>8474001</v>
      </c>
      <c r="D22" s="14"/>
      <c r="E22" s="13"/>
      <c r="F22" s="1"/>
      <c r="G22" s="13"/>
      <c r="H22" s="13"/>
      <c r="I22" s="13"/>
      <c r="J22" s="1"/>
      <c r="K22" s="1"/>
      <c r="L22" s="1"/>
      <c r="M22" s="1"/>
      <c r="N22" s="8">
        <f t="shared" si="0"/>
        <v>18222545</v>
      </c>
    </row>
    <row r="23" spans="1:14" x14ac:dyDescent="0.25">
      <c r="A23" s="11" t="s">
        <v>31</v>
      </c>
      <c r="B23" s="12">
        <v>0</v>
      </c>
      <c r="C23" s="12">
        <v>0</v>
      </c>
      <c r="D23" s="12"/>
      <c r="E23" s="13"/>
      <c r="F23" s="1"/>
      <c r="G23" s="13"/>
      <c r="H23" s="13"/>
      <c r="I23" s="13"/>
      <c r="J23" s="1"/>
      <c r="K23" s="1"/>
      <c r="L23" s="1"/>
      <c r="M23" s="1"/>
      <c r="N23" s="8">
        <f t="shared" si="0"/>
        <v>0</v>
      </c>
    </row>
    <row r="24" spans="1:14" ht="30" x14ac:dyDescent="0.25">
      <c r="A24" s="15" t="s">
        <v>32</v>
      </c>
      <c r="B24" s="12">
        <v>1638397</v>
      </c>
      <c r="C24" s="12">
        <v>592296</v>
      </c>
      <c r="D24" s="12"/>
      <c r="E24" s="13"/>
      <c r="F24" s="1"/>
      <c r="G24" s="13"/>
      <c r="H24" s="13"/>
      <c r="I24" s="13"/>
      <c r="J24" s="1"/>
      <c r="K24" s="1"/>
      <c r="L24" s="1"/>
      <c r="M24" s="1"/>
      <c r="N24" s="8">
        <f t="shared" si="0"/>
        <v>2230693</v>
      </c>
    </row>
    <row r="25" spans="1:14" x14ac:dyDescent="0.25">
      <c r="A25" s="11" t="s">
        <v>33</v>
      </c>
      <c r="B25" s="12">
        <v>3995573</v>
      </c>
      <c r="C25" s="12">
        <v>6708624</v>
      </c>
      <c r="D25" s="12"/>
      <c r="E25" s="13"/>
      <c r="F25" s="1"/>
      <c r="G25" s="13"/>
      <c r="H25" s="13"/>
      <c r="I25" s="13"/>
      <c r="J25" s="1"/>
      <c r="K25" s="1"/>
      <c r="L25" s="1"/>
      <c r="M25" s="1"/>
      <c r="N25" s="8">
        <f t="shared" si="0"/>
        <v>10704197</v>
      </c>
    </row>
    <row r="26" spans="1:14" x14ac:dyDescent="0.25">
      <c r="A26" s="11" t="s">
        <v>34</v>
      </c>
      <c r="B26" s="12">
        <v>472178</v>
      </c>
      <c r="C26" s="12">
        <v>628638</v>
      </c>
      <c r="D26" s="12"/>
      <c r="E26" s="12"/>
      <c r="F26" s="1"/>
      <c r="G26" s="13"/>
      <c r="H26" s="13"/>
      <c r="I26" s="13"/>
      <c r="J26" s="1"/>
      <c r="K26" s="1"/>
      <c r="L26" s="1"/>
      <c r="M26" s="1"/>
      <c r="N26" s="8">
        <f t="shared" si="0"/>
        <v>1100816</v>
      </c>
    </row>
    <row r="27" spans="1:14" x14ac:dyDescent="0.25">
      <c r="A27" s="10" t="s">
        <v>35</v>
      </c>
      <c r="B27" s="8">
        <f>SUM(B28:B36)</f>
        <v>24767265</v>
      </c>
      <c r="C27" s="8">
        <f>SUM(C28:C36)</f>
        <v>11044208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35811473</v>
      </c>
    </row>
    <row r="28" spans="1:14" x14ac:dyDescent="0.25">
      <c r="A28" s="11" t="s">
        <v>36</v>
      </c>
      <c r="B28" s="12">
        <v>381085</v>
      </c>
      <c r="C28" s="14">
        <v>26176</v>
      </c>
      <c r="D28" s="12"/>
      <c r="E28" s="12"/>
      <c r="F28" s="13"/>
      <c r="G28" s="13"/>
      <c r="H28" s="13"/>
      <c r="I28" s="13"/>
      <c r="J28" s="1"/>
      <c r="K28" s="1"/>
      <c r="L28" s="1"/>
      <c r="M28" s="1"/>
      <c r="N28" s="8">
        <f t="shared" si="0"/>
        <v>407261</v>
      </c>
    </row>
    <row r="29" spans="1:14" x14ac:dyDescent="0.25">
      <c r="A29" s="11" t="s">
        <v>37</v>
      </c>
      <c r="B29" s="12">
        <v>2862</v>
      </c>
      <c r="C29" s="12">
        <v>2803</v>
      </c>
      <c r="D29" s="12"/>
      <c r="E29" s="12"/>
      <c r="F29" s="13"/>
      <c r="G29" s="13"/>
      <c r="H29" s="13"/>
      <c r="I29" s="13"/>
      <c r="J29" s="1"/>
      <c r="K29" s="1"/>
      <c r="L29" s="1"/>
      <c r="M29" s="1"/>
      <c r="N29" s="8">
        <f t="shared" si="0"/>
        <v>5665</v>
      </c>
    </row>
    <row r="30" spans="1:14" x14ac:dyDescent="0.25">
      <c r="A30" s="11" t="s">
        <v>38</v>
      </c>
      <c r="B30" s="12">
        <v>196046</v>
      </c>
      <c r="C30" s="14">
        <v>16187</v>
      </c>
      <c r="D30" s="12"/>
      <c r="E30" s="12"/>
      <c r="F30" s="13"/>
      <c r="G30" s="13"/>
      <c r="H30" s="13"/>
      <c r="I30" s="13"/>
      <c r="J30" s="1"/>
      <c r="K30" s="1"/>
      <c r="L30" s="1"/>
      <c r="M30" s="1"/>
      <c r="N30" s="8">
        <f t="shared" si="0"/>
        <v>212233</v>
      </c>
    </row>
    <row r="31" spans="1:14" x14ac:dyDescent="0.25">
      <c r="A31" s="11" t="s">
        <v>39</v>
      </c>
      <c r="B31" s="12">
        <v>0</v>
      </c>
      <c r="C31" s="14">
        <v>0</v>
      </c>
      <c r="D31" s="12"/>
      <c r="E31" s="12"/>
      <c r="F31" s="13"/>
      <c r="G31" s="13"/>
      <c r="H31" s="13"/>
      <c r="I31" s="13"/>
      <c r="J31" s="1"/>
      <c r="K31" s="1"/>
      <c r="L31" s="1"/>
      <c r="M31" s="1"/>
      <c r="N31" s="8">
        <f t="shared" si="0"/>
        <v>0</v>
      </c>
    </row>
    <row r="32" spans="1:14" x14ac:dyDescent="0.25">
      <c r="A32" s="11" t="s">
        <v>40</v>
      </c>
      <c r="B32" s="12">
        <v>79129</v>
      </c>
      <c r="C32" s="14">
        <v>87000</v>
      </c>
      <c r="D32" s="12"/>
      <c r="E32" s="12"/>
      <c r="F32" s="13"/>
      <c r="G32" s="13"/>
      <c r="H32" s="13"/>
      <c r="I32" s="13"/>
      <c r="J32" s="1"/>
      <c r="K32" s="1"/>
      <c r="L32" s="1"/>
      <c r="M32" s="1"/>
      <c r="N32" s="8">
        <f t="shared" si="0"/>
        <v>166129</v>
      </c>
    </row>
    <row r="33" spans="1:14" x14ac:dyDescent="0.25">
      <c r="A33" s="11" t="s">
        <v>41</v>
      </c>
      <c r="B33" s="12">
        <v>218920</v>
      </c>
      <c r="C33" s="1">
        <v>531236</v>
      </c>
      <c r="D33" s="12"/>
      <c r="E33" s="12"/>
      <c r="F33" s="13"/>
      <c r="G33" s="13"/>
      <c r="H33" s="13"/>
      <c r="I33" s="13"/>
      <c r="J33" s="1"/>
      <c r="K33" s="1"/>
      <c r="L33" s="1"/>
      <c r="M33" s="1"/>
      <c r="N33" s="8">
        <f t="shared" si="0"/>
        <v>750156</v>
      </c>
    </row>
    <row r="34" spans="1:14" x14ac:dyDescent="0.25">
      <c r="A34" s="11" t="s">
        <v>42</v>
      </c>
      <c r="B34" s="12">
        <v>21689762</v>
      </c>
      <c r="C34" s="1">
        <v>8242974</v>
      </c>
      <c r="D34" s="12"/>
      <c r="E34" s="12"/>
      <c r="F34" s="1"/>
      <c r="G34" s="13"/>
      <c r="H34" s="13"/>
      <c r="I34" s="13"/>
      <c r="J34" s="1"/>
      <c r="K34" s="1"/>
      <c r="L34" s="1"/>
      <c r="M34" s="1"/>
      <c r="N34" s="8">
        <f t="shared" si="0"/>
        <v>29932736</v>
      </c>
    </row>
    <row r="35" spans="1:14" ht="30" x14ac:dyDescent="0.25">
      <c r="A35" s="16" t="s">
        <v>100</v>
      </c>
      <c r="B35" s="12">
        <v>0</v>
      </c>
      <c r="C35" s="14">
        <v>0</v>
      </c>
      <c r="D35" s="12"/>
      <c r="E35" s="12"/>
      <c r="F35" s="13"/>
      <c r="G35" s="13"/>
      <c r="H35" s="13"/>
      <c r="I35" s="13"/>
      <c r="J35" s="1"/>
      <c r="K35" s="1"/>
      <c r="L35" s="1"/>
      <c r="M35" s="1"/>
      <c r="N35" s="8">
        <f t="shared" si="0"/>
        <v>0</v>
      </c>
    </row>
    <row r="36" spans="1:14" x14ac:dyDescent="0.25">
      <c r="A36" s="11" t="s">
        <v>43</v>
      </c>
      <c r="B36" s="12">
        <v>2199461</v>
      </c>
      <c r="C36" s="14">
        <v>2137832</v>
      </c>
      <c r="D36" s="12"/>
      <c r="E36" s="12"/>
      <c r="F36" s="13"/>
      <c r="G36" s="1"/>
      <c r="H36" s="13"/>
      <c r="I36" s="13"/>
      <c r="J36" s="1"/>
      <c r="K36" s="1"/>
      <c r="L36" s="1"/>
      <c r="M36" s="1"/>
      <c r="N36" s="8">
        <f t="shared" si="0"/>
        <v>4337293</v>
      </c>
    </row>
    <row r="37" spans="1:14" x14ac:dyDescent="0.25">
      <c r="A37" s="10" t="s">
        <v>44</v>
      </c>
      <c r="B37" s="8">
        <f>SUM(B38:B45)</f>
        <v>22403585</v>
      </c>
      <c r="C37" s="8">
        <f>SUM(C38:C45)</f>
        <v>20797871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43201456</v>
      </c>
    </row>
    <row r="38" spans="1:14" x14ac:dyDescent="0.25">
      <c r="A38" s="11" t="s">
        <v>45</v>
      </c>
      <c r="B38" s="12">
        <v>2803981</v>
      </c>
      <c r="C38" s="14">
        <v>2775262</v>
      </c>
      <c r="D38" s="12"/>
      <c r="E38" s="12"/>
      <c r="F38" s="13"/>
      <c r="G38" s="13"/>
      <c r="H38" s="13"/>
      <c r="I38" s="13"/>
      <c r="J38" s="1"/>
      <c r="K38" s="1"/>
      <c r="L38" s="1"/>
      <c r="M38" s="1"/>
      <c r="N38" s="8">
        <f t="shared" si="0"/>
        <v>5579243</v>
      </c>
    </row>
    <row r="39" spans="1:14" x14ac:dyDescent="0.25">
      <c r="A39" s="11" t="s">
        <v>46</v>
      </c>
      <c r="B39" s="12">
        <v>0</v>
      </c>
      <c r="C39" s="14">
        <v>0</v>
      </c>
      <c r="D39" s="12"/>
      <c r="E39" s="12"/>
      <c r="F39" s="13"/>
      <c r="G39" s="13"/>
      <c r="H39" s="13"/>
      <c r="I39" s="13"/>
      <c r="J39" s="1"/>
      <c r="K39" s="1"/>
      <c r="L39" s="1"/>
      <c r="M39" s="1"/>
      <c r="N39" s="8">
        <f t="shared" si="0"/>
        <v>0</v>
      </c>
    </row>
    <row r="40" spans="1:14" x14ac:dyDescent="0.25">
      <c r="A40" s="11" t="s">
        <v>47</v>
      </c>
      <c r="B40" s="12">
        <v>19599604</v>
      </c>
      <c r="C40" s="14">
        <v>18022609</v>
      </c>
      <c r="D40" s="12"/>
      <c r="E40" s="12"/>
      <c r="F40" s="13"/>
      <c r="G40" s="13"/>
      <c r="H40" s="13"/>
      <c r="I40" s="13"/>
      <c r="J40" s="1"/>
      <c r="K40" s="1"/>
      <c r="L40" s="1"/>
      <c r="M40" s="1"/>
      <c r="N40" s="8">
        <f t="shared" si="0"/>
        <v>37622213</v>
      </c>
    </row>
    <row r="41" spans="1:14" x14ac:dyDescent="0.25">
      <c r="A41" s="11" t="s">
        <v>48</v>
      </c>
      <c r="B41" s="12">
        <v>0</v>
      </c>
      <c r="C41" s="12">
        <v>0</v>
      </c>
      <c r="D41" s="12"/>
      <c r="E41" s="12"/>
      <c r="F41" s="12"/>
      <c r="G41" s="1"/>
      <c r="H41" s="1"/>
      <c r="I41" s="1"/>
      <c r="J41" s="1"/>
      <c r="K41" s="1"/>
      <c r="L41" s="1"/>
      <c r="M41" s="1"/>
      <c r="N41" s="8">
        <f t="shared" si="0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/>
      <c r="E42" s="12"/>
      <c r="F42" s="12"/>
      <c r="G42" s="1"/>
      <c r="H42" s="1"/>
      <c r="I42" s="1"/>
      <c r="J42" s="1"/>
      <c r="K42" s="1"/>
      <c r="L42" s="1"/>
      <c r="M42" s="1"/>
      <c r="N42" s="8">
        <f t="shared" si="0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/>
      <c r="E43" s="12"/>
      <c r="F43" s="12"/>
      <c r="G43" s="1"/>
      <c r="H43" s="1"/>
      <c r="I43" s="1"/>
      <c r="J43" s="1"/>
      <c r="K43" s="1"/>
      <c r="L43" s="1"/>
      <c r="M43" s="1"/>
      <c r="N43" s="8">
        <f t="shared" si="0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/>
      <c r="E44" s="12"/>
      <c r="F44" s="12"/>
      <c r="G44" s="1"/>
      <c r="H44" s="1"/>
      <c r="I44" s="1"/>
      <c r="J44" s="1"/>
      <c r="K44" s="1"/>
      <c r="L44" s="1"/>
      <c r="M44" s="1"/>
      <c r="N44" s="8">
        <f t="shared" si="0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/>
      <c r="E45" s="12"/>
      <c r="F45" s="12"/>
      <c r="G45" s="1"/>
      <c r="H45" s="1"/>
      <c r="I45" s="1"/>
      <c r="J45" s="1"/>
      <c r="K45" s="1"/>
      <c r="L45" s="1"/>
      <c r="M45" s="1"/>
      <c r="N45" s="8">
        <f t="shared" si="0"/>
        <v>0</v>
      </c>
    </row>
    <row r="46" spans="1:14" x14ac:dyDescent="0.25">
      <c r="A46" s="10" t="s">
        <v>53</v>
      </c>
      <c r="B46" s="8">
        <f>SUM(B47:B52)</f>
        <v>0</v>
      </c>
      <c r="C46" s="8">
        <f>SUM(C47:C52)</f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0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/>
      <c r="E47" s="12"/>
      <c r="F47" s="12"/>
      <c r="G47" s="1"/>
      <c r="H47" s="1"/>
      <c r="I47" s="1"/>
      <c r="J47" s="1"/>
      <c r="K47" s="1"/>
      <c r="L47" s="1"/>
      <c r="M47" s="1"/>
      <c r="N47" s="8">
        <f t="shared" si="0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/>
      <c r="E48" s="12"/>
      <c r="F48" s="12"/>
      <c r="G48" s="1"/>
      <c r="H48" s="1"/>
      <c r="I48" s="1"/>
      <c r="J48" s="1"/>
      <c r="K48" s="1"/>
      <c r="L48" s="1"/>
      <c r="M48" s="1"/>
      <c r="N48" s="8">
        <f t="shared" si="0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/>
      <c r="E49" s="12"/>
      <c r="F49" s="12"/>
      <c r="G49" s="1"/>
      <c r="H49" s="1"/>
      <c r="I49" s="1"/>
      <c r="J49" s="1"/>
      <c r="K49" s="1"/>
      <c r="L49" s="1"/>
      <c r="M49" s="1"/>
      <c r="N49" s="8">
        <f t="shared" si="0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/>
      <c r="E50" s="12"/>
      <c r="F50" s="12"/>
      <c r="G50" s="1"/>
      <c r="H50" s="1"/>
      <c r="I50" s="1"/>
      <c r="J50" s="1"/>
      <c r="K50" s="1"/>
      <c r="L50" s="1"/>
      <c r="M50" s="1"/>
      <c r="N50" s="8">
        <f t="shared" si="0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/>
      <c r="E51" s="12"/>
      <c r="F51" s="12"/>
      <c r="G51" s="1"/>
      <c r="H51" s="1"/>
      <c r="I51" s="1"/>
      <c r="J51" s="1"/>
      <c r="K51" s="1"/>
      <c r="L51" s="1"/>
      <c r="M51" s="1"/>
      <c r="N51" s="8">
        <f t="shared" si="0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/>
      <c r="E52" s="12"/>
      <c r="F52" s="12"/>
      <c r="G52" s="1"/>
      <c r="H52" s="1"/>
      <c r="I52" s="1"/>
      <c r="J52" s="1"/>
      <c r="K52" s="1"/>
      <c r="L52" s="1"/>
      <c r="M52" s="1"/>
      <c r="N52" s="8">
        <f t="shared" si="0"/>
        <v>0</v>
      </c>
    </row>
    <row r="53" spans="1:14" x14ac:dyDescent="0.25">
      <c r="A53" s="10" t="s">
        <v>60</v>
      </c>
      <c r="B53" s="8">
        <f>SUM(B54:B62)</f>
        <v>3937643</v>
      </c>
      <c r="C53" s="8">
        <f>SUM(C54:C62)</f>
        <v>175869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f t="shared" si="0"/>
        <v>4113512</v>
      </c>
    </row>
    <row r="54" spans="1:14" x14ac:dyDescent="0.25">
      <c r="A54" s="11" t="s">
        <v>61</v>
      </c>
      <c r="B54" s="12">
        <v>53808</v>
      </c>
      <c r="C54" s="14">
        <v>0</v>
      </c>
      <c r="D54" s="12"/>
      <c r="E54" s="12"/>
      <c r="F54" s="13"/>
      <c r="G54" s="13"/>
      <c r="H54" s="13"/>
      <c r="I54" s="13"/>
      <c r="J54" s="1"/>
      <c r="K54" s="1"/>
      <c r="L54" s="1"/>
      <c r="M54" s="1"/>
      <c r="N54" s="8">
        <f t="shared" si="0"/>
        <v>53808</v>
      </c>
    </row>
    <row r="55" spans="1:14" x14ac:dyDescent="0.25">
      <c r="A55" s="11" t="s">
        <v>62</v>
      </c>
      <c r="B55" s="12">
        <v>0</v>
      </c>
      <c r="C55" s="14">
        <v>11387</v>
      </c>
      <c r="D55" s="12"/>
      <c r="E55" s="12"/>
      <c r="F55" s="13"/>
      <c r="G55" s="13"/>
      <c r="H55" s="13"/>
      <c r="I55" s="13"/>
      <c r="J55" s="1"/>
      <c r="K55" s="1"/>
      <c r="L55" s="1"/>
      <c r="M55" s="1"/>
      <c r="N55" s="8">
        <f t="shared" si="0"/>
        <v>11387</v>
      </c>
    </row>
    <row r="56" spans="1:14" x14ac:dyDescent="0.25">
      <c r="A56" s="11" t="s">
        <v>63</v>
      </c>
      <c r="B56" s="12">
        <v>0</v>
      </c>
      <c r="C56" s="14">
        <v>8350</v>
      </c>
      <c r="D56" s="12"/>
      <c r="E56" s="12"/>
      <c r="F56" s="13"/>
      <c r="G56" s="13"/>
      <c r="H56" s="13"/>
      <c r="I56" s="13"/>
      <c r="J56" s="1"/>
      <c r="K56" s="1"/>
      <c r="L56" s="1"/>
      <c r="M56" s="1"/>
      <c r="N56" s="8">
        <f t="shared" si="0"/>
        <v>8350</v>
      </c>
    </row>
    <row r="57" spans="1:14" x14ac:dyDescent="0.25">
      <c r="A57" s="11" t="s">
        <v>64</v>
      </c>
      <c r="B57" s="12">
        <v>0</v>
      </c>
      <c r="C57" s="14">
        <v>19919</v>
      </c>
      <c r="D57" s="12"/>
      <c r="E57" s="12"/>
      <c r="F57" s="13"/>
      <c r="G57" s="13"/>
      <c r="H57" s="13"/>
      <c r="I57" s="13"/>
      <c r="J57" s="1"/>
      <c r="K57" s="1"/>
      <c r="L57" s="1"/>
      <c r="M57" s="1"/>
      <c r="N57" s="8">
        <f t="shared" si="0"/>
        <v>19919</v>
      </c>
    </row>
    <row r="58" spans="1:14" x14ac:dyDescent="0.25">
      <c r="A58" s="11" t="s">
        <v>65</v>
      </c>
      <c r="B58" s="12">
        <v>3883835</v>
      </c>
      <c r="C58" s="14">
        <v>136213</v>
      </c>
      <c r="D58" s="12"/>
      <c r="E58" s="12"/>
      <c r="F58" s="13"/>
      <c r="G58" s="13"/>
      <c r="H58" s="13"/>
      <c r="I58" s="13"/>
      <c r="J58" s="1"/>
      <c r="K58" s="1"/>
      <c r="L58" s="1"/>
      <c r="M58" s="1"/>
      <c r="N58" s="8">
        <f t="shared" si="0"/>
        <v>4020048</v>
      </c>
    </row>
    <row r="59" spans="1:14" x14ac:dyDescent="0.25">
      <c r="A59" s="11" t="s">
        <v>66</v>
      </c>
      <c r="B59" s="12">
        <v>0</v>
      </c>
      <c r="C59" s="14">
        <v>0</v>
      </c>
      <c r="D59" s="12"/>
      <c r="E59" s="12"/>
      <c r="F59" s="13"/>
      <c r="G59" s="13"/>
      <c r="H59" s="13"/>
      <c r="I59" s="13"/>
      <c r="J59" s="1"/>
      <c r="K59" s="1"/>
      <c r="L59" s="1"/>
      <c r="M59" s="1"/>
      <c r="N59" s="8">
        <f t="shared" si="0"/>
        <v>0</v>
      </c>
    </row>
    <row r="60" spans="1:14" x14ac:dyDescent="0.25">
      <c r="A60" s="11" t="s">
        <v>67</v>
      </c>
      <c r="B60" s="12">
        <v>0</v>
      </c>
      <c r="C60" s="14">
        <v>0</v>
      </c>
      <c r="D60" s="12"/>
      <c r="E60" s="12"/>
      <c r="F60" s="13"/>
      <c r="G60" s="13"/>
      <c r="H60" s="13"/>
      <c r="I60" s="13"/>
      <c r="J60" s="1"/>
      <c r="K60" s="1"/>
      <c r="L60" s="1"/>
      <c r="M60" s="1"/>
      <c r="N60" s="8">
        <f t="shared" si="0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/>
      <c r="E61" s="12"/>
      <c r="F61" s="13"/>
      <c r="G61" s="13"/>
      <c r="H61" s="13"/>
      <c r="I61" s="13"/>
      <c r="J61" s="1"/>
      <c r="K61" s="1"/>
      <c r="L61" s="1"/>
      <c r="M61" s="1"/>
      <c r="N61" s="8">
        <f t="shared" si="0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/>
      <c r="E62" s="12"/>
      <c r="F62" s="13"/>
      <c r="G62" s="13"/>
      <c r="H62" s="13"/>
      <c r="I62" s="13"/>
      <c r="J62" s="1"/>
      <c r="K62" s="1"/>
      <c r="L62" s="1"/>
      <c r="M62" s="1"/>
      <c r="N62" s="8">
        <f t="shared" si="0"/>
        <v>0</v>
      </c>
    </row>
    <row r="63" spans="1:14" x14ac:dyDescent="0.25">
      <c r="A63" s="10" t="s">
        <v>70</v>
      </c>
      <c r="B63" s="8">
        <f>SUM(B64:B67)</f>
        <v>61371187</v>
      </c>
      <c r="C63" s="8">
        <f>SUM(C64:C67)</f>
        <v>31390488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f t="shared" si="0"/>
        <v>92761675</v>
      </c>
    </row>
    <row r="64" spans="1:14" x14ac:dyDescent="0.25">
      <c r="A64" s="11" t="s">
        <v>71</v>
      </c>
      <c r="B64" s="12">
        <v>0</v>
      </c>
      <c r="C64" s="14">
        <v>0</v>
      </c>
      <c r="D64" s="12"/>
      <c r="E64" s="12"/>
      <c r="F64" s="13"/>
      <c r="G64" s="13"/>
      <c r="H64" s="13"/>
      <c r="I64" s="13"/>
      <c r="J64" s="1"/>
      <c r="K64" s="1"/>
      <c r="L64" s="1"/>
      <c r="M64" s="1"/>
      <c r="N64" s="8">
        <f t="shared" si="0"/>
        <v>0</v>
      </c>
    </row>
    <row r="65" spans="1:14" x14ac:dyDescent="0.25">
      <c r="A65" s="11" t="s">
        <v>72</v>
      </c>
      <c r="B65" s="12">
        <v>61371187</v>
      </c>
      <c r="C65" s="14">
        <v>31390488</v>
      </c>
      <c r="D65" s="12"/>
      <c r="E65" s="12"/>
      <c r="F65" s="12"/>
      <c r="G65" s="13"/>
      <c r="H65" s="13"/>
      <c r="I65" s="13"/>
      <c r="J65" s="1"/>
      <c r="K65" s="1"/>
      <c r="L65" s="1"/>
      <c r="M65" s="1"/>
      <c r="N65" s="8">
        <f t="shared" si="0"/>
        <v>92761675</v>
      </c>
    </row>
    <row r="66" spans="1:14" x14ac:dyDescent="0.25">
      <c r="A66" s="11" t="s">
        <v>73</v>
      </c>
      <c r="B66" s="12">
        <v>0</v>
      </c>
      <c r="C66" s="12">
        <v>0</v>
      </c>
      <c r="D66" s="12"/>
      <c r="E66" s="12"/>
      <c r="F66" s="12"/>
      <c r="G66" s="12"/>
      <c r="H66" s="12"/>
      <c r="I66" s="13"/>
      <c r="J66" s="1"/>
      <c r="K66" s="1"/>
      <c r="L66" s="1"/>
      <c r="M66" s="1"/>
      <c r="N66" s="8">
        <f t="shared" si="0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/>
      <c r="E67" s="12"/>
      <c r="F67" s="12"/>
      <c r="G67" s="12"/>
      <c r="H67" s="12"/>
      <c r="I67" s="13"/>
      <c r="J67" s="1"/>
      <c r="K67" s="1"/>
      <c r="L67" s="1"/>
      <c r="M67" s="1"/>
      <c r="N67" s="8">
        <f t="shared" si="0"/>
        <v>0</v>
      </c>
    </row>
    <row r="68" spans="1:14" x14ac:dyDescent="0.25">
      <c r="A68" s="10" t="s">
        <v>75</v>
      </c>
      <c r="B68" s="8">
        <f>SUM(B69:B70)</f>
        <v>0</v>
      </c>
      <c r="C68" s="8">
        <f>SUM(C69:C70)</f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 t="shared" si="0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/>
      <c r="E69" s="12"/>
      <c r="F69" s="12"/>
      <c r="G69" s="12"/>
      <c r="H69" s="12"/>
      <c r="I69" s="12"/>
      <c r="J69" s="1"/>
      <c r="K69" s="1"/>
      <c r="L69" s="1"/>
      <c r="M69" s="1"/>
      <c r="N69" s="8">
        <f t="shared" si="0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/>
      <c r="E70" s="12"/>
      <c r="F70" s="12"/>
      <c r="G70" s="12"/>
      <c r="H70" s="12"/>
      <c r="I70" s="12"/>
      <c r="J70" s="1"/>
      <c r="K70" s="1"/>
      <c r="L70" s="1"/>
      <c r="M70" s="1"/>
      <c r="N70" s="8">
        <f t="shared" si="0"/>
        <v>0</v>
      </c>
    </row>
    <row r="71" spans="1:14" x14ac:dyDescent="0.25">
      <c r="A71" s="10" t="s">
        <v>78</v>
      </c>
      <c r="B71" s="8">
        <f>SUM(B72:B74)</f>
        <v>0</v>
      </c>
      <c r="C71" s="8">
        <f>SUM(C72:C74)</f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>
        <f t="shared" si="0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/>
      <c r="E72" s="12"/>
      <c r="F72" s="12"/>
      <c r="G72" s="12"/>
      <c r="H72" s="12"/>
      <c r="I72" s="12"/>
      <c r="J72" s="1"/>
      <c r="K72" s="1"/>
      <c r="L72" s="1"/>
      <c r="M72" s="1"/>
      <c r="N72" s="8">
        <f t="shared" si="0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/>
      <c r="E73" s="12"/>
      <c r="F73" s="12"/>
      <c r="G73" s="12"/>
      <c r="H73" s="12"/>
      <c r="I73" s="12"/>
      <c r="J73" s="1"/>
      <c r="K73" s="1"/>
      <c r="L73" s="1"/>
      <c r="M73" s="1"/>
      <c r="N73" s="8">
        <f t="shared" si="0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/>
      <c r="E74" s="12"/>
      <c r="F74" s="12"/>
      <c r="G74" s="12"/>
      <c r="H74" s="12"/>
      <c r="I74" s="12"/>
      <c r="J74" s="1"/>
      <c r="K74" s="1"/>
      <c r="L74" s="1"/>
      <c r="M74" s="1"/>
      <c r="N74" s="8">
        <f t="shared" si="0"/>
        <v>0</v>
      </c>
    </row>
    <row r="75" spans="1:14" x14ac:dyDescent="0.25">
      <c r="A75" s="6" t="s">
        <v>82</v>
      </c>
      <c r="B75" s="7">
        <f>SUM(B76+B79+B82)</f>
        <v>0</v>
      </c>
      <c r="C75" s="7">
        <f>SUM(C76+C79+C82)</f>
        <v>0</v>
      </c>
      <c r="D75" s="7"/>
      <c r="E75" s="7"/>
      <c r="F75" s="7"/>
      <c r="G75" s="8"/>
      <c r="H75" s="8"/>
      <c r="I75" s="8"/>
      <c r="J75" s="8"/>
      <c r="K75" s="8"/>
      <c r="L75" s="8"/>
      <c r="M75" s="8"/>
      <c r="N75" s="8">
        <f t="shared" si="0"/>
        <v>0</v>
      </c>
    </row>
    <row r="76" spans="1:14" x14ac:dyDescent="0.25">
      <c r="A76" s="10" t="s">
        <v>83</v>
      </c>
      <c r="B76" s="8">
        <v>0</v>
      </c>
      <c r="C76" s="8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>
        <f t="shared" si="0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/>
      <c r="E77" s="12"/>
      <c r="F77" s="12"/>
      <c r="G77" s="13"/>
      <c r="H77" s="12"/>
      <c r="I77" s="12"/>
      <c r="J77" s="1"/>
      <c r="K77" s="1"/>
      <c r="L77" s="1"/>
      <c r="M77" s="1"/>
      <c r="N77" s="8">
        <f t="shared" ref="N77:N83" si="1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/>
      <c r="E78" s="12"/>
      <c r="F78" s="12"/>
      <c r="G78" s="12"/>
      <c r="H78" s="12"/>
      <c r="I78" s="12"/>
      <c r="J78" s="1"/>
      <c r="K78" s="1"/>
      <c r="L78" s="1"/>
      <c r="M78" s="1"/>
      <c r="N78" s="8">
        <f t="shared" si="1"/>
        <v>0</v>
      </c>
    </row>
    <row r="79" spans="1:14" x14ac:dyDescent="0.25">
      <c r="A79" s="10" t="s">
        <v>86</v>
      </c>
      <c r="B79" s="17">
        <f>SUM(B80:B81)</f>
        <v>0</v>
      </c>
      <c r="C79" s="17">
        <f>SUM(C80:C81)</f>
        <v>0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8">
        <f t="shared" si="1"/>
        <v>0</v>
      </c>
    </row>
    <row r="80" spans="1:14" x14ac:dyDescent="0.25">
      <c r="A80" s="11" t="s">
        <v>87</v>
      </c>
      <c r="B80" s="14">
        <v>0</v>
      </c>
      <c r="C80" s="14">
        <v>0</v>
      </c>
      <c r="D80" s="14"/>
      <c r="E80" s="14"/>
      <c r="F80" s="14"/>
      <c r="G80" s="14"/>
      <c r="H80" s="12"/>
      <c r="I80" s="12"/>
      <c r="J80" s="1"/>
      <c r="K80" s="1"/>
      <c r="L80" s="1"/>
      <c r="M80" s="1"/>
      <c r="N80" s="8">
        <f t="shared" si="1"/>
        <v>0</v>
      </c>
    </row>
    <row r="81" spans="1:14" x14ac:dyDescent="0.25">
      <c r="A81" s="11" t="s">
        <v>88</v>
      </c>
      <c r="B81" s="12">
        <v>0</v>
      </c>
      <c r="C81" s="12">
        <v>0</v>
      </c>
      <c r="D81" s="12"/>
      <c r="E81" s="12"/>
      <c r="F81" s="12"/>
      <c r="G81" s="12"/>
      <c r="H81" s="12"/>
      <c r="I81" s="12"/>
      <c r="J81" s="1"/>
      <c r="K81" s="1"/>
      <c r="L81" s="1"/>
      <c r="M81" s="1"/>
      <c r="N81" s="8">
        <f t="shared" si="1"/>
        <v>0</v>
      </c>
    </row>
    <row r="82" spans="1:14" x14ac:dyDescent="0.25">
      <c r="A82" s="10" t="s">
        <v>89</v>
      </c>
      <c r="B82" s="8">
        <f>SUM(B83)</f>
        <v>0</v>
      </c>
      <c r="C82" s="8">
        <f>SUM(C83)</f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>
        <f t="shared" si="1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/>
      <c r="E83" s="12"/>
      <c r="F83" s="12"/>
      <c r="G83" s="12"/>
      <c r="H83" s="12"/>
      <c r="I83" s="12"/>
      <c r="J83" s="1"/>
      <c r="K83" s="1"/>
      <c r="L83" s="1"/>
      <c r="M83" s="1"/>
      <c r="N83" s="8">
        <f t="shared" si="1"/>
        <v>0</v>
      </c>
    </row>
    <row r="84" spans="1:14" x14ac:dyDescent="0.25">
      <c r="A84" s="18" t="s">
        <v>91</v>
      </c>
      <c r="B84" s="19">
        <f>SUM(B10+B75)</f>
        <v>347057853</v>
      </c>
      <c r="C84" s="19">
        <f>SUM(C10+C75)</f>
        <v>290506635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>
        <f>SUM(N10+N75)</f>
        <v>637564488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7" t="s">
        <v>93</v>
      </c>
      <c r="L87" s="27"/>
      <c r="M87" s="27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6" t="s">
        <v>95</v>
      </c>
      <c r="L88" s="26"/>
      <c r="M88" s="26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6" t="s">
        <v>97</v>
      </c>
      <c r="L89" s="26"/>
      <c r="M89" s="26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2023-03-10T19:47:24Z</dcterms:modified>
</cp:coreProperties>
</file>